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от №1" sheetId="1" r:id="rId1"/>
    <sheet name="Лот №2" sheetId="2" r:id="rId2"/>
    <sheet name="Лот №3" sheetId="3" r:id="rId3"/>
    <sheet name="Лот №4" sheetId="4" r:id="rId4"/>
    <sheet name="Лот №5" sheetId="5" r:id="rId5"/>
  </sheets>
  <definedNames/>
  <calcPr fullCalcOnLoad="1"/>
</workbook>
</file>

<file path=xl/sharedStrings.xml><?xml version="1.0" encoding="utf-8"?>
<sst xmlns="http://schemas.openxmlformats.org/spreadsheetml/2006/main" count="260" uniqueCount="108">
  <si>
    <t>№ п/п</t>
  </si>
  <si>
    <t>Адрес жилых домов</t>
  </si>
  <si>
    <t xml:space="preserve">№ дома </t>
  </si>
  <si>
    <t>Площадь</t>
  </si>
  <si>
    <t>7/1</t>
  </si>
  <si>
    <t>1</t>
  </si>
  <si>
    <t>10</t>
  </si>
  <si>
    <t>2</t>
  </si>
  <si>
    <t>3</t>
  </si>
  <si>
    <t>4</t>
  </si>
  <si>
    <t>5/1</t>
  </si>
  <si>
    <t>6</t>
  </si>
  <si>
    <t>7</t>
  </si>
  <si>
    <t>8</t>
  </si>
  <si>
    <t>9</t>
  </si>
  <si>
    <t>1/2</t>
  </si>
  <si>
    <t>5</t>
  </si>
  <si>
    <t>11</t>
  </si>
  <si>
    <t>12</t>
  </si>
  <si>
    <t>13</t>
  </si>
  <si>
    <t>15</t>
  </si>
  <si>
    <t>16</t>
  </si>
  <si>
    <t>18</t>
  </si>
  <si>
    <t>22</t>
  </si>
  <si>
    <t>23</t>
  </si>
  <si>
    <t>25</t>
  </si>
  <si>
    <t>14</t>
  </si>
  <si>
    <t>37</t>
  </si>
  <si>
    <t>41</t>
  </si>
  <si>
    <t>45</t>
  </si>
  <si>
    <t>39/1</t>
  </si>
  <si>
    <t>ВСЕГО ПО ЖИЛФОНДУ</t>
  </si>
  <si>
    <t xml:space="preserve"> </t>
  </si>
  <si>
    <t>Тариф</t>
  </si>
  <si>
    <t>Плановое начисление в месяц</t>
  </si>
  <si>
    <t>Обеспечение 5%</t>
  </si>
  <si>
    <t>Алымова</t>
  </si>
  <si>
    <t xml:space="preserve">Алымова  </t>
  </si>
  <si>
    <t xml:space="preserve">Алымова        </t>
  </si>
  <si>
    <t xml:space="preserve">Алымова                </t>
  </si>
  <si>
    <t xml:space="preserve">Алымова              </t>
  </si>
  <si>
    <t xml:space="preserve">Алымова               </t>
  </si>
  <si>
    <t xml:space="preserve">Алымова                  </t>
  </si>
  <si>
    <t xml:space="preserve">Алымова            </t>
  </si>
  <si>
    <t xml:space="preserve">Алымова                 </t>
  </si>
  <si>
    <t xml:space="preserve">Алымова </t>
  </si>
  <si>
    <t>27/1</t>
  </si>
  <si>
    <t>31</t>
  </si>
  <si>
    <t>35</t>
  </si>
  <si>
    <t>39</t>
  </si>
  <si>
    <t>43</t>
  </si>
  <si>
    <t xml:space="preserve">Кирова      </t>
  </si>
  <si>
    <t xml:space="preserve">Кирова  </t>
  </si>
  <si>
    <t xml:space="preserve">Кирова </t>
  </si>
  <si>
    <t xml:space="preserve">Кирова   </t>
  </si>
  <si>
    <t>92</t>
  </si>
  <si>
    <t>94</t>
  </si>
  <si>
    <t>40 лет Победы</t>
  </si>
  <si>
    <t xml:space="preserve">40 лет Победы </t>
  </si>
  <si>
    <t xml:space="preserve">40 лет Победы  </t>
  </si>
  <si>
    <t>33</t>
  </si>
  <si>
    <t>40</t>
  </si>
  <si>
    <t>42</t>
  </si>
  <si>
    <t>49</t>
  </si>
  <si>
    <t>51</t>
  </si>
  <si>
    <t>60</t>
  </si>
  <si>
    <t>58</t>
  </si>
  <si>
    <t>Перечень жилого фонда села Маган на содержание и ремонт ЛОТ № 4</t>
  </si>
  <si>
    <t xml:space="preserve">Кухто </t>
  </si>
  <si>
    <t>Кухто</t>
  </si>
  <si>
    <t xml:space="preserve">Лесная </t>
  </si>
  <si>
    <t>Лесная</t>
  </si>
  <si>
    <t>Кирова</t>
  </si>
  <si>
    <t>пер.Северный</t>
  </si>
  <si>
    <t>24/1</t>
  </si>
  <si>
    <t>24/2</t>
  </si>
  <si>
    <t>24А</t>
  </si>
  <si>
    <t>46</t>
  </si>
  <si>
    <t>46А</t>
  </si>
  <si>
    <t xml:space="preserve">Брусничная    </t>
  </si>
  <si>
    <t>16/2</t>
  </si>
  <si>
    <t>34</t>
  </si>
  <si>
    <t>61</t>
  </si>
  <si>
    <t>39/2</t>
  </si>
  <si>
    <t>44</t>
  </si>
  <si>
    <t>44/1</t>
  </si>
  <si>
    <t>46/1</t>
  </si>
  <si>
    <t>47</t>
  </si>
  <si>
    <t>48</t>
  </si>
  <si>
    <t>48/1</t>
  </si>
  <si>
    <t>50</t>
  </si>
  <si>
    <t>50/1</t>
  </si>
  <si>
    <t>3/1</t>
  </si>
  <si>
    <t>12А</t>
  </si>
  <si>
    <t xml:space="preserve">Заозерная            </t>
  </si>
  <si>
    <t xml:space="preserve">Заозерная                  </t>
  </si>
  <si>
    <t xml:space="preserve">Заозерная                   </t>
  </si>
  <si>
    <t xml:space="preserve">Заозерная </t>
  </si>
  <si>
    <t xml:space="preserve">Парковая </t>
  </si>
  <si>
    <t xml:space="preserve">парковая </t>
  </si>
  <si>
    <t>22/2</t>
  </si>
  <si>
    <t>кухто</t>
  </si>
  <si>
    <t>11а</t>
  </si>
  <si>
    <t>2а</t>
  </si>
  <si>
    <t>Перечень жилого фонда села Маган на содержание и ремонт ЛОТ № 5</t>
  </si>
  <si>
    <t>Перечень жилого фонда села Маган на содержание и ремонт ЛОТ № 3</t>
  </si>
  <si>
    <t>Перечень жилого фонда села Маган на содержание и ремонт ЛОТ № 2</t>
  </si>
  <si>
    <t>Перечень жилого фонда села Маган на содержание и ремонт ЛОТ № 1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</si>
</sst>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"/>
    <numFmt numFmtId="182" formatCode="0.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41">
    <font>
      <sz val="10"/>
      <name val="Arial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1" fillId="33" borderId="11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80" fontId="1" fillId="0" borderId="10" xfId="0" applyNumberFormat="1" applyFont="1" applyFill="1" applyBorder="1" applyAlignment="1">
      <alignment horizontal="right"/>
    </xf>
    <xf numFmtId="181" fontId="1" fillId="0" borderId="10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horizontal="right"/>
    </xf>
    <xf numFmtId="0" fontId="1" fillId="0" borderId="11" xfId="0" applyFont="1" applyFill="1" applyBorder="1" applyAlignment="1">
      <alignment/>
    </xf>
    <xf numFmtId="49" fontId="1" fillId="0" borderId="11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49" fontId="1" fillId="0" borderId="1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Border="1" applyAlignment="1">
      <alignment/>
    </xf>
    <xf numFmtId="0" fontId="1" fillId="33" borderId="0" xfId="0" applyFont="1" applyFill="1" applyBorder="1" applyAlignment="1">
      <alignment/>
    </xf>
    <xf numFmtId="0" fontId="0" fillId="0" borderId="0" xfId="0" applyBorder="1" applyAlignment="1">
      <alignment/>
    </xf>
    <xf numFmtId="0" fontId="1" fillId="33" borderId="12" xfId="0" applyFont="1" applyFill="1" applyBorder="1" applyAlignment="1">
      <alignment/>
    </xf>
    <xf numFmtId="0" fontId="1" fillId="0" borderId="13" xfId="0" applyFont="1" applyFill="1" applyBorder="1" applyAlignment="1">
      <alignment horizontal="right"/>
    </xf>
    <xf numFmtId="0" fontId="1" fillId="0" borderId="10" xfId="0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33" borderId="14" xfId="0" applyFont="1" applyFill="1" applyBorder="1" applyAlignment="1">
      <alignment/>
    </xf>
    <xf numFmtId="49" fontId="1" fillId="0" borderId="15" xfId="0" applyNumberFormat="1" applyFont="1" applyFill="1" applyBorder="1" applyAlignment="1">
      <alignment horizontal="center"/>
    </xf>
    <xf numFmtId="0" fontId="1" fillId="33" borderId="15" xfId="0" applyFont="1" applyFill="1" applyBorder="1" applyAlignment="1">
      <alignment/>
    </xf>
    <xf numFmtId="0" fontId="1" fillId="0" borderId="15" xfId="0" applyFont="1" applyFill="1" applyBorder="1" applyAlignment="1">
      <alignment horizontal="right"/>
    </xf>
    <xf numFmtId="0" fontId="1" fillId="0" borderId="0" xfId="0" applyFont="1" applyFill="1" applyAlignment="1">
      <alignment horizontal="right"/>
    </xf>
    <xf numFmtId="0" fontId="1" fillId="0" borderId="0" xfId="0" applyFont="1" applyFill="1" applyBorder="1" applyAlignment="1">
      <alignment horizontal="right"/>
    </xf>
    <xf numFmtId="4" fontId="4" fillId="0" borderId="16" xfId="0" applyNumberFormat="1" applyFont="1" applyFill="1" applyBorder="1" applyAlignment="1">
      <alignment horizontal="right"/>
    </xf>
    <xf numFmtId="0" fontId="1" fillId="0" borderId="15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right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0" fontId="0" fillId="0" borderId="16" xfId="0" applyBorder="1" applyAlignment="1">
      <alignment/>
    </xf>
    <xf numFmtId="4" fontId="6" fillId="0" borderId="16" xfId="0" applyNumberFormat="1" applyFont="1" applyBorder="1" applyAlignment="1">
      <alignment/>
    </xf>
    <xf numFmtId="4" fontId="6" fillId="0" borderId="17" xfId="0" applyNumberFormat="1" applyFont="1" applyBorder="1" applyAlignment="1">
      <alignment/>
    </xf>
    <xf numFmtId="0" fontId="1" fillId="0" borderId="15" xfId="0" applyFont="1" applyBorder="1" applyAlignment="1">
      <alignment horizontal="right" vertical="center" wrapText="1"/>
    </xf>
    <xf numFmtId="4" fontId="4" fillId="0" borderId="18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0" fontId="0" fillId="0" borderId="20" xfId="0" applyBorder="1" applyAlignment="1">
      <alignment/>
    </xf>
    <xf numFmtId="4" fontId="6" fillId="0" borderId="20" xfId="0" applyNumberFormat="1" applyFont="1" applyBorder="1" applyAlignment="1">
      <alignment/>
    </xf>
    <xf numFmtId="4" fontId="4" fillId="0" borderId="17" xfId="0" applyNumberFormat="1" applyFont="1" applyFill="1" applyBorder="1" applyAlignment="1">
      <alignment horizontal="right"/>
    </xf>
    <xf numFmtId="0" fontId="0" fillId="0" borderId="18" xfId="0" applyBorder="1" applyAlignment="1">
      <alignment/>
    </xf>
    <xf numFmtId="0" fontId="0" fillId="0" borderId="10" xfId="0" applyFill="1" applyBorder="1" applyAlignment="1">
      <alignment/>
    </xf>
    <xf numFmtId="4" fontId="0" fillId="0" borderId="10" xfId="0" applyNumberFormat="1" applyFill="1" applyBorder="1" applyAlignment="1">
      <alignment/>
    </xf>
    <xf numFmtId="180" fontId="1" fillId="0" borderId="13" xfId="0" applyNumberFormat="1" applyFont="1" applyFill="1" applyBorder="1" applyAlignment="1">
      <alignment horizontal="right"/>
    </xf>
    <xf numFmtId="0" fontId="1" fillId="33" borderId="10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0" fontId="1" fillId="33" borderId="11" xfId="0" applyFont="1" applyFill="1" applyBorder="1" applyAlignment="1">
      <alignment horizontal="left"/>
    </xf>
    <xf numFmtId="0" fontId="3" fillId="0" borderId="18" xfId="0" applyFont="1" applyBorder="1" applyAlignment="1">
      <alignment horizontal="right" wrapText="1"/>
    </xf>
    <xf numFmtId="0" fontId="3" fillId="0" borderId="16" xfId="0" applyFont="1" applyBorder="1" applyAlignment="1">
      <alignment horizontal="right" wrapText="1"/>
    </xf>
    <xf numFmtId="0" fontId="1" fillId="0" borderId="1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3" fillId="0" borderId="22" xfId="0" applyFont="1" applyBorder="1" applyAlignment="1">
      <alignment horizontal="right" wrapText="1"/>
    </xf>
    <xf numFmtId="0" fontId="3" fillId="0" borderId="20" xfId="0" applyFont="1" applyBorder="1" applyAlignment="1">
      <alignment horizontal="right" wrapText="1"/>
    </xf>
    <xf numFmtId="0" fontId="0" fillId="0" borderId="0" xfId="0" applyAlignment="1">
      <alignment horizontal="center" vertical="center" wrapText="1"/>
    </xf>
    <xf numFmtId="0" fontId="3" fillId="0" borderId="19" xfId="0" applyFont="1" applyBorder="1" applyAlignment="1">
      <alignment horizontal="righ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7"/>
  <sheetViews>
    <sheetView tabSelected="1" zoomScalePageLayoutView="0" workbookViewId="0" topLeftCell="A1">
      <selection activeCell="B1" sqref="B1:G1"/>
    </sheetView>
  </sheetViews>
  <sheetFormatPr defaultColWidth="9.140625" defaultRowHeight="12.75"/>
  <cols>
    <col min="1" max="1" width="9.140625" style="1" customWidth="1"/>
    <col min="2" max="2" width="34.28125" style="1" customWidth="1"/>
    <col min="3" max="3" width="9.7109375" style="23" customWidth="1"/>
    <col min="4" max="4" width="16.57421875" style="28" customWidth="1"/>
    <col min="5" max="5" width="15.57421875" style="0" customWidth="1"/>
    <col min="6" max="6" width="11.8515625" style="0" customWidth="1"/>
    <col min="7" max="7" width="16.140625" style="0" customWidth="1"/>
  </cols>
  <sheetData>
    <row r="1" spans="2:7" ht="15.75">
      <c r="B1" s="61" t="s">
        <v>107</v>
      </c>
      <c r="C1" s="62"/>
      <c r="D1" s="62"/>
      <c r="E1" s="62"/>
      <c r="F1" s="62"/>
      <c r="G1" s="62"/>
    </row>
    <row r="2" ht="15.75">
      <c r="C2" s="2"/>
    </row>
    <row r="4" spans="1:7" ht="12.75" customHeight="1">
      <c r="A4" s="55" t="s">
        <v>0</v>
      </c>
      <c r="B4" s="57" t="s">
        <v>1</v>
      </c>
      <c r="C4" s="59" t="s">
        <v>2</v>
      </c>
      <c r="D4" s="65" t="s">
        <v>3</v>
      </c>
      <c r="E4" s="63" t="s">
        <v>33</v>
      </c>
      <c r="F4" s="64" t="s">
        <v>34</v>
      </c>
      <c r="G4" s="64" t="s">
        <v>35</v>
      </c>
    </row>
    <row r="5" spans="1:7" ht="12.75" customHeight="1">
      <c r="A5" s="55"/>
      <c r="B5" s="58"/>
      <c r="C5" s="60"/>
      <c r="D5" s="65"/>
      <c r="E5" s="63"/>
      <c r="F5" s="64"/>
      <c r="G5" s="64"/>
    </row>
    <row r="6" spans="1:7" ht="12.75" customHeight="1">
      <c r="A6" s="56"/>
      <c r="B6" s="58"/>
      <c r="C6" s="60"/>
      <c r="D6" s="65"/>
      <c r="E6" s="63"/>
      <c r="F6" s="64"/>
      <c r="G6" s="64"/>
    </row>
    <row r="7" spans="1:7" ht="15.75">
      <c r="A7" s="3">
        <v>1</v>
      </c>
      <c r="B7" s="5" t="s">
        <v>45</v>
      </c>
      <c r="C7" s="19">
        <v>21</v>
      </c>
      <c r="D7" s="32">
        <v>115.1</v>
      </c>
      <c r="E7" s="46">
        <v>17.37</v>
      </c>
      <c r="F7" s="35">
        <f>D7*E7</f>
        <v>1999.287</v>
      </c>
      <c r="G7" s="35">
        <f>F7*5%</f>
        <v>99.96435000000001</v>
      </c>
    </row>
    <row r="8" spans="1:7" ht="15.75">
      <c r="A8" s="3">
        <v>2</v>
      </c>
      <c r="B8" s="5" t="s">
        <v>36</v>
      </c>
      <c r="C8" s="12" t="s">
        <v>24</v>
      </c>
      <c r="D8" s="6">
        <v>128.9</v>
      </c>
      <c r="E8" s="46">
        <v>17.37</v>
      </c>
      <c r="F8" s="35">
        <f aca="true" t="shared" si="0" ref="F8:F33">D8*E8</f>
        <v>2238.9930000000004</v>
      </c>
      <c r="G8" s="35">
        <f aca="true" t="shared" si="1" ref="G8:G21">F8*5%</f>
        <v>111.94965000000002</v>
      </c>
    </row>
    <row r="9" spans="1:7" ht="15.75">
      <c r="A9" s="3">
        <v>3</v>
      </c>
      <c r="B9" s="5" t="s">
        <v>36</v>
      </c>
      <c r="C9" s="12" t="s">
        <v>46</v>
      </c>
      <c r="D9" s="7">
        <v>646.8</v>
      </c>
      <c r="E9" s="46">
        <v>18.09</v>
      </c>
      <c r="F9" s="35">
        <f t="shared" si="0"/>
        <v>11700.612</v>
      </c>
      <c r="G9" s="35">
        <f t="shared" si="1"/>
        <v>585.0305999999999</v>
      </c>
    </row>
    <row r="10" spans="1:7" ht="15.75">
      <c r="A10" s="3">
        <v>4</v>
      </c>
      <c r="B10" s="5" t="s">
        <v>37</v>
      </c>
      <c r="C10" s="12" t="s">
        <v>47</v>
      </c>
      <c r="D10" s="8">
        <v>143.3</v>
      </c>
      <c r="E10" s="46">
        <v>17.37</v>
      </c>
      <c r="F10" s="35">
        <f t="shared" si="0"/>
        <v>2489.1210000000005</v>
      </c>
      <c r="G10" s="35">
        <f t="shared" si="1"/>
        <v>124.45605000000003</v>
      </c>
    </row>
    <row r="11" spans="1:7" ht="15.75">
      <c r="A11" s="3">
        <v>5</v>
      </c>
      <c r="B11" s="5" t="s">
        <v>38</v>
      </c>
      <c r="C11" s="12" t="s">
        <v>48</v>
      </c>
      <c r="D11" s="8">
        <v>186.41</v>
      </c>
      <c r="E11" s="46">
        <v>17.37</v>
      </c>
      <c r="F11" s="35">
        <f t="shared" si="0"/>
        <v>3237.9417000000003</v>
      </c>
      <c r="G11" s="35">
        <f t="shared" si="1"/>
        <v>161.89708500000003</v>
      </c>
    </row>
    <row r="12" spans="1:7" ht="15.75">
      <c r="A12" s="3">
        <v>6</v>
      </c>
      <c r="B12" s="5" t="s">
        <v>39</v>
      </c>
      <c r="C12" s="12" t="s">
        <v>27</v>
      </c>
      <c r="D12" s="6">
        <v>180.95</v>
      </c>
      <c r="E12" s="34">
        <v>17.37</v>
      </c>
      <c r="F12" s="35">
        <f t="shared" si="0"/>
        <v>3143.1014999999998</v>
      </c>
      <c r="G12" s="35">
        <f t="shared" si="1"/>
        <v>157.155075</v>
      </c>
    </row>
    <row r="13" spans="1:7" ht="15.75">
      <c r="A13" s="3">
        <v>7</v>
      </c>
      <c r="B13" s="5" t="s">
        <v>40</v>
      </c>
      <c r="C13" s="12" t="s">
        <v>49</v>
      </c>
      <c r="D13" s="8">
        <v>319.2</v>
      </c>
      <c r="E13" s="34">
        <v>18.09</v>
      </c>
      <c r="F13" s="35">
        <f t="shared" si="0"/>
        <v>5774.3279999999995</v>
      </c>
      <c r="G13" s="35">
        <f t="shared" si="1"/>
        <v>288.71639999999996</v>
      </c>
    </row>
    <row r="14" spans="1:7" ht="15.75">
      <c r="A14" s="3">
        <v>8</v>
      </c>
      <c r="B14" s="5" t="s">
        <v>41</v>
      </c>
      <c r="C14" s="12" t="s">
        <v>28</v>
      </c>
      <c r="D14" s="8">
        <v>176.3</v>
      </c>
      <c r="E14" s="34">
        <v>18.09</v>
      </c>
      <c r="F14" s="35">
        <f t="shared" si="0"/>
        <v>3189.2670000000003</v>
      </c>
      <c r="G14" s="35">
        <f t="shared" si="1"/>
        <v>159.46335000000002</v>
      </c>
    </row>
    <row r="15" spans="1:7" ht="15.75">
      <c r="A15" s="3">
        <v>9</v>
      </c>
      <c r="B15" s="5" t="s">
        <v>41</v>
      </c>
      <c r="C15" s="12" t="s">
        <v>50</v>
      </c>
      <c r="D15" s="8">
        <v>319.3</v>
      </c>
      <c r="E15" s="34">
        <v>18.09</v>
      </c>
      <c r="F15" s="35">
        <f t="shared" si="0"/>
        <v>5776.137</v>
      </c>
      <c r="G15" s="35">
        <f t="shared" si="1"/>
        <v>288.80685</v>
      </c>
    </row>
    <row r="16" spans="1:7" ht="15.75">
      <c r="A16" s="3">
        <v>10</v>
      </c>
      <c r="B16" s="5" t="s">
        <v>42</v>
      </c>
      <c r="C16" s="19">
        <v>45</v>
      </c>
      <c r="D16" s="8">
        <v>59.2</v>
      </c>
      <c r="E16" s="34">
        <v>17.37</v>
      </c>
      <c r="F16" s="35">
        <f t="shared" si="0"/>
        <v>1028.304</v>
      </c>
      <c r="G16" s="35">
        <f t="shared" si="1"/>
        <v>51.415200000000006</v>
      </c>
    </row>
    <row r="17" spans="1:7" ht="15.75">
      <c r="A17" s="3">
        <v>11</v>
      </c>
      <c r="B17" s="5" t="s">
        <v>43</v>
      </c>
      <c r="C17" s="19">
        <v>47</v>
      </c>
      <c r="D17" s="8">
        <v>314.05</v>
      </c>
      <c r="E17" s="34">
        <v>17.37</v>
      </c>
      <c r="F17" s="35">
        <f t="shared" si="0"/>
        <v>5455.048500000001</v>
      </c>
      <c r="G17" s="35">
        <f t="shared" si="1"/>
        <v>272.7524250000001</v>
      </c>
    </row>
    <row r="18" spans="1:7" ht="15.75">
      <c r="A18" s="3">
        <v>12</v>
      </c>
      <c r="B18" s="5" t="s">
        <v>44</v>
      </c>
      <c r="C18" s="19">
        <v>50</v>
      </c>
      <c r="D18" s="8">
        <v>128.33</v>
      </c>
      <c r="E18" s="34">
        <v>17.37</v>
      </c>
      <c r="F18" s="35">
        <f t="shared" si="0"/>
        <v>2229.0921000000003</v>
      </c>
      <c r="G18" s="35">
        <f t="shared" si="1"/>
        <v>111.45460500000002</v>
      </c>
    </row>
    <row r="19" spans="1:7" ht="15.75">
      <c r="A19" s="3">
        <v>13</v>
      </c>
      <c r="B19" s="5" t="s">
        <v>42</v>
      </c>
      <c r="C19" s="19">
        <v>52</v>
      </c>
      <c r="D19" s="6">
        <v>47.7</v>
      </c>
      <c r="E19" s="34">
        <v>17.37</v>
      </c>
      <c r="F19" s="35">
        <f t="shared" si="0"/>
        <v>828.5490000000001</v>
      </c>
      <c r="G19" s="35">
        <f t="shared" si="1"/>
        <v>41.42745000000001</v>
      </c>
    </row>
    <row r="20" spans="1:7" ht="15.75" customHeight="1">
      <c r="A20" s="3">
        <v>14</v>
      </c>
      <c r="B20" s="5" t="s">
        <v>44</v>
      </c>
      <c r="C20" s="19">
        <v>54</v>
      </c>
      <c r="D20" s="8">
        <v>95.2</v>
      </c>
      <c r="E20" s="34">
        <v>17.37</v>
      </c>
      <c r="F20" s="35">
        <f t="shared" si="0"/>
        <v>1653.6240000000003</v>
      </c>
      <c r="G20" s="35">
        <f t="shared" si="1"/>
        <v>82.68120000000002</v>
      </c>
    </row>
    <row r="21" spans="1:7" ht="15.75" customHeight="1">
      <c r="A21" s="3">
        <v>15</v>
      </c>
      <c r="B21" s="5" t="s">
        <v>42</v>
      </c>
      <c r="C21" s="19">
        <v>56</v>
      </c>
      <c r="D21" s="8">
        <v>173.32</v>
      </c>
      <c r="E21" s="34">
        <v>17.37</v>
      </c>
      <c r="F21" s="35">
        <f t="shared" si="0"/>
        <v>3010.5684</v>
      </c>
      <c r="G21" s="35">
        <f t="shared" si="1"/>
        <v>150.52842</v>
      </c>
    </row>
    <row r="22" spans="1:7" ht="15.75" customHeight="1">
      <c r="A22" s="3">
        <v>16</v>
      </c>
      <c r="B22" s="5" t="s">
        <v>37</v>
      </c>
      <c r="C22" s="19">
        <v>58</v>
      </c>
      <c r="D22" s="8">
        <v>171.2</v>
      </c>
      <c r="E22" s="34">
        <v>18.09</v>
      </c>
      <c r="F22" s="35">
        <f>D22*E22</f>
        <v>3097.008</v>
      </c>
      <c r="G22" s="35">
        <f>F22*5%</f>
        <v>154.8504</v>
      </c>
    </row>
    <row r="23" spans="1:7" ht="15.75" customHeight="1">
      <c r="A23" s="3">
        <v>17</v>
      </c>
      <c r="B23" s="5" t="s">
        <v>37</v>
      </c>
      <c r="C23" s="19">
        <v>5</v>
      </c>
      <c r="D23" s="8">
        <v>72</v>
      </c>
      <c r="E23" s="34">
        <v>17.06</v>
      </c>
      <c r="F23" s="35">
        <f aca="true" t="shared" si="2" ref="F23:F32">D23*E23</f>
        <v>1228.32</v>
      </c>
      <c r="G23" s="35">
        <f>F23/100</f>
        <v>12.283199999999999</v>
      </c>
    </row>
    <row r="24" spans="1:7" ht="15.75" customHeight="1">
      <c r="A24" s="3">
        <v>18</v>
      </c>
      <c r="B24" s="5" t="s">
        <v>37</v>
      </c>
      <c r="C24" s="19">
        <v>22</v>
      </c>
      <c r="D24" s="8">
        <v>128.9</v>
      </c>
      <c r="E24" s="34">
        <v>17.37</v>
      </c>
      <c r="F24" s="35">
        <f t="shared" si="2"/>
        <v>2238.9930000000004</v>
      </c>
      <c r="G24" s="35">
        <f>F24/100</f>
        <v>22.389930000000003</v>
      </c>
    </row>
    <row r="25" spans="1:7" ht="15.75" customHeight="1">
      <c r="A25" s="3">
        <v>19</v>
      </c>
      <c r="B25" s="5" t="s">
        <v>37</v>
      </c>
      <c r="C25" s="19">
        <v>24</v>
      </c>
      <c r="D25" s="8">
        <v>105.9</v>
      </c>
      <c r="E25" s="34">
        <v>17.37</v>
      </c>
      <c r="F25" s="35">
        <f t="shared" si="2"/>
        <v>1839.4830000000002</v>
      </c>
      <c r="G25" s="35">
        <f>F25*5/100</f>
        <v>91.97415000000001</v>
      </c>
    </row>
    <row r="26" spans="1:7" ht="15.75" customHeight="1">
      <c r="A26" s="3">
        <v>20</v>
      </c>
      <c r="B26" s="5" t="s">
        <v>37</v>
      </c>
      <c r="C26" s="12" t="s">
        <v>74</v>
      </c>
      <c r="D26" s="8">
        <v>30</v>
      </c>
      <c r="E26" s="34">
        <v>17.37</v>
      </c>
      <c r="F26" s="35">
        <f t="shared" si="2"/>
        <v>521.1</v>
      </c>
      <c r="G26" s="35">
        <f aca="true" t="shared" si="3" ref="G26:G33">F26*5/100</f>
        <v>26.055</v>
      </c>
    </row>
    <row r="27" spans="1:7" ht="15.75" customHeight="1">
      <c r="A27" s="3">
        <v>21</v>
      </c>
      <c r="B27" s="5" t="s">
        <v>37</v>
      </c>
      <c r="C27" s="12" t="s">
        <v>75</v>
      </c>
      <c r="D27" s="8">
        <v>42</v>
      </c>
      <c r="E27" s="34">
        <v>17.37</v>
      </c>
      <c r="F27" s="35">
        <f t="shared" si="2"/>
        <v>729.5400000000001</v>
      </c>
      <c r="G27" s="35">
        <f t="shared" si="3"/>
        <v>36.477000000000004</v>
      </c>
    </row>
    <row r="28" spans="1:7" ht="15.75" customHeight="1">
      <c r="A28" s="3">
        <v>22</v>
      </c>
      <c r="B28" s="5" t="s">
        <v>37</v>
      </c>
      <c r="C28" s="12" t="s">
        <v>76</v>
      </c>
      <c r="D28" s="8">
        <v>46.32</v>
      </c>
      <c r="E28" s="34">
        <v>17.37</v>
      </c>
      <c r="F28" s="35">
        <f t="shared" si="2"/>
        <v>804.5784000000001</v>
      </c>
      <c r="G28" s="35">
        <f t="shared" si="3"/>
        <v>40.22892000000001</v>
      </c>
    </row>
    <row r="29" spans="1:7" ht="15.75" customHeight="1">
      <c r="A29" s="3">
        <v>23</v>
      </c>
      <c r="B29" s="5" t="s">
        <v>37</v>
      </c>
      <c r="C29" s="12" t="s">
        <v>25</v>
      </c>
      <c r="D29" s="8">
        <v>49.9</v>
      </c>
      <c r="E29" s="34">
        <v>17.37</v>
      </c>
      <c r="F29" s="35">
        <f t="shared" si="2"/>
        <v>866.763</v>
      </c>
      <c r="G29" s="35">
        <f t="shared" si="3"/>
        <v>43.338150000000006</v>
      </c>
    </row>
    <row r="30" spans="1:7" ht="15.75" customHeight="1">
      <c r="A30" s="3">
        <v>24</v>
      </c>
      <c r="B30" s="5" t="s">
        <v>45</v>
      </c>
      <c r="C30" s="12" t="s">
        <v>77</v>
      </c>
      <c r="D30" s="8">
        <v>48.9</v>
      </c>
      <c r="E30" s="34">
        <v>17.37</v>
      </c>
      <c r="F30" s="35">
        <f t="shared" si="2"/>
        <v>849.393</v>
      </c>
      <c r="G30" s="35">
        <f t="shared" si="3"/>
        <v>42.46965</v>
      </c>
    </row>
    <row r="31" spans="1:7" ht="15.75" customHeight="1">
      <c r="A31" s="3">
        <v>25</v>
      </c>
      <c r="B31" s="5" t="s">
        <v>45</v>
      </c>
      <c r="C31" s="12" t="s">
        <v>78</v>
      </c>
      <c r="D31" s="8">
        <v>31</v>
      </c>
      <c r="E31" s="34">
        <v>17.37</v>
      </c>
      <c r="F31" s="35">
        <f t="shared" si="2"/>
        <v>538.47</v>
      </c>
      <c r="G31" s="35">
        <f t="shared" si="3"/>
        <v>26.923500000000004</v>
      </c>
    </row>
    <row r="32" spans="1:7" ht="15.75" customHeight="1">
      <c r="A32" s="3">
        <v>26</v>
      </c>
      <c r="B32" s="5" t="s">
        <v>36</v>
      </c>
      <c r="C32" s="12" t="s">
        <v>100</v>
      </c>
      <c r="D32" s="8">
        <v>71.6</v>
      </c>
      <c r="E32" s="34">
        <v>17.37</v>
      </c>
      <c r="F32" s="35">
        <f t="shared" si="2"/>
        <v>1243.692</v>
      </c>
      <c r="G32" s="35">
        <f t="shared" si="3"/>
        <v>62.1846</v>
      </c>
    </row>
    <row r="33" spans="1:7" ht="15.75" customHeight="1" thickBot="1">
      <c r="A33" s="3">
        <v>27</v>
      </c>
      <c r="B33" s="5" t="s">
        <v>79</v>
      </c>
      <c r="C33" s="12" t="s">
        <v>5</v>
      </c>
      <c r="D33" s="8">
        <v>207.8</v>
      </c>
      <c r="E33" s="34">
        <v>18.09</v>
      </c>
      <c r="F33" s="35">
        <f t="shared" si="0"/>
        <v>3759.1020000000003</v>
      </c>
      <c r="G33" s="35">
        <f t="shared" si="3"/>
        <v>187.95510000000002</v>
      </c>
    </row>
    <row r="34" spans="1:7" ht="16.5" customHeight="1" thickBot="1">
      <c r="A34" s="53" t="s">
        <v>31</v>
      </c>
      <c r="B34" s="54"/>
      <c r="C34" s="54"/>
      <c r="D34" s="30">
        <f>SUM(D7:D33)</f>
        <v>4039.5800000000004</v>
      </c>
      <c r="E34" s="36"/>
      <c r="F34" s="38">
        <f>SUM(F7:F33)</f>
        <v>71470.41660000001</v>
      </c>
      <c r="G34" s="38">
        <f>SUM(G7:G33)</f>
        <v>3434.8283099999994</v>
      </c>
    </row>
    <row r="73" spans="2:4" ht="15.75">
      <c r="B73" s="14"/>
      <c r="C73" s="22"/>
      <c r="D73" s="29"/>
    </row>
    <row r="74" spans="2:4" ht="15.75">
      <c r="B74" s="14"/>
      <c r="C74" s="22"/>
      <c r="D74" s="29"/>
    </row>
    <row r="75" spans="2:4" ht="15.75">
      <c r="B75" s="14"/>
      <c r="C75" s="22"/>
      <c r="D75" s="29"/>
    </row>
    <row r="76" spans="2:4" ht="15.75">
      <c r="B76" s="14"/>
      <c r="C76" s="22"/>
      <c r="D76" s="29"/>
    </row>
    <row r="77" spans="2:4" ht="15.75">
      <c r="B77" s="14"/>
      <c r="C77" s="22"/>
      <c r="D77" s="29"/>
    </row>
    <row r="78" spans="2:4" ht="15.75">
      <c r="B78" s="14"/>
      <c r="C78" s="22"/>
      <c r="D78" s="29"/>
    </row>
    <row r="79" spans="2:4" ht="15.75">
      <c r="B79" s="14"/>
      <c r="C79" s="22"/>
      <c r="D79" s="29"/>
    </row>
    <row r="80" spans="2:4" ht="15.75">
      <c r="B80" s="14"/>
      <c r="C80" s="22"/>
      <c r="D80" s="29"/>
    </row>
    <row r="81" spans="2:4" ht="15.75">
      <c r="B81" s="14"/>
      <c r="C81" s="22"/>
      <c r="D81" s="29"/>
    </row>
    <row r="82" spans="2:4" ht="15.75">
      <c r="B82" s="14"/>
      <c r="C82" s="22"/>
      <c r="D82" s="29"/>
    </row>
    <row r="83" spans="2:4" ht="15.75">
      <c r="B83" s="14"/>
      <c r="C83" s="22"/>
      <c r="D83" s="29"/>
    </row>
    <row r="84" spans="2:4" ht="15.75">
      <c r="B84" s="14"/>
      <c r="C84" s="22"/>
      <c r="D84" s="29"/>
    </row>
    <row r="85" spans="2:4" ht="15.75">
      <c r="B85" s="14"/>
      <c r="C85" s="22"/>
      <c r="D85" s="29"/>
    </row>
    <row r="86" spans="2:4" ht="15.75">
      <c r="B86" s="14"/>
      <c r="C86" s="22"/>
      <c r="D86" s="29"/>
    </row>
    <row r="87" spans="2:4" ht="15.75">
      <c r="B87" s="14"/>
      <c r="C87" s="22"/>
      <c r="D87" s="29"/>
    </row>
    <row r="88" spans="2:4" ht="15.75">
      <c r="B88" s="14"/>
      <c r="C88" s="22"/>
      <c r="D88" s="29"/>
    </row>
    <row r="89" spans="2:4" ht="15.75">
      <c r="B89" s="14"/>
      <c r="C89" s="22"/>
      <c r="D89" s="29"/>
    </row>
    <row r="90" spans="2:4" ht="15.75">
      <c r="B90" s="14"/>
      <c r="C90" s="22"/>
      <c r="D90" s="29"/>
    </row>
    <row r="91" spans="2:4" ht="15.75">
      <c r="B91" s="14"/>
      <c r="C91" s="22"/>
      <c r="D91" s="29"/>
    </row>
    <row r="92" spans="2:4" ht="15.75">
      <c r="B92" s="14"/>
      <c r="C92" s="22"/>
      <c r="D92" s="29"/>
    </row>
    <row r="93" spans="2:4" ht="15.75">
      <c r="B93" s="14"/>
      <c r="C93" s="22"/>
      <c r="D93" s="29"/>
    </row>
    <row r="94" spans="2:4" ht="15.75">
      <c r="B94" s="14"/>
      <c r="C94" s="22"/>
      <c r="D94" s="29"/>
    </row>
    <row r="95" spans="2:4" ht="15.75">
      <c r="B95" s="14"/>
      <c r="C95" s="22"/>
      <c r="D95" s="29"/>
    </row>
    <row r="96" spans="2:4" ht="15.75">
      <c r="B96" s="14"/>
      <c r="C96" s="22"/>
      <c r="D96" s="29"/>
    </row>
    <row r="97" spans="2:4" ht="15.75">
      <c r="B97" s="14"/>
      <c r="C97" s="22"/>
      <c r="D97" s="29"/>
    </row>
    <row r="98" spans="2:4" ht="15.75">
      <c r="B98" s="14"/>
      <c r="C98" s="22"/>
      <c r="D98" s="29"/>
    </row>
    <row r="99" spans="2:4" ht="15.75">
      <c r="B99" s="14"/>
      <c r="C99" s="22"/>
      <c r="D99" s="29"/>
    </row>
    <row r="100" spans="2:4" ht="15.75">
      <c r="B100" s="14"/>
      <c r="C100" s="22"/>
      <c r="D100" s="29"/>
    </row>
    <row r="101" spans="2:4" ht="15.75">
      <c r="B101" s="14"/>
      <c r="C101" s="22"/>
      <c r="D101" s="29"/>
    </row>
    <row r="102" spans="2:4" ht="15.75">
      <c r="B102" s="14"/>
      <c r="C102" s="22"/>
      <c r="D102" s="29"/>
    </row>
    <row r="103" spans="2:4" ht="15.75">
      <c r="B103" s="14"/>
      <c r="C103" s="22"/>
      <c r="D103" s="29"/>
    </row>
    <row r="104" spans="2:4" ht="15.75">
      <c r="B104" s="14"/>
      <c r="C104" s="22"/>
      <c r="D104" s="29"/>
    </row>
    <row r="105" spans="2:4" ht="15.75">
      <c r="B105" s="14"/>
      <c r="C105" s="22"/>
      <c r="D105" s="29"/>
    </row>
    <row r="106" spans="2:4" ht="15.75">
      <c r="B106" s="14"/>
      <c r="C106" s="22"/>
      <c r="D106" s="29"/>
    </row>
    <row r="107" spans="2:4" ht="15.75">
      <c r="B107" s="14"/>
      <c r="C107" s="22"/>
      <c r="D107" s="29"/>
    </row>
    <row r="108" spans="2:4" ht="15.75">
      <c r="B108" s="14"/>
      <c r="C108" s="22"/>
      <c r="D108" s="29"/>
    </row>
    <row r="109" spans="2:4" ht="15.75">
      <c r="B109" s="14"/>
      <c r="C109" s="22"/>
      <c r="D109" s="29"/>
    </row>
    <row r="110" spans="2:4" ht="15.75">
      <c r="B110" s="14"/>
      <c r="C110" s="22"/>
      <c r="D110" s="29"/>
    </row>
    <row r="111" spans="2:4" ht="15.75">
      <c r="B111" s="14"/>
      <c r="C111" s="22"/>
      <c r="D111" s="29"/>
    </row>
    <row r="112" spans="2:4" ht="15.75">
      <c r="B112" s="14"/>
      <c r="C112" s="22"/>
      <c r="D112" s="29"/>
    </row>
    <row r="113" spans="2:4" ht="15.75">
      <c r="B113" s="14"/>
      <c r="C113" s="22"/>
      <c r="D113" s="29"/>
    </row>
    <row r="114" spans="2:4" ht="15.75">
      <c r="B114" s="14"/>
      <c r="C114" s="22"/>
      <c r="D114" s="29"/>
    </row>
    <row r="115" spans="2:4" ht="15.75">
      <c r="B115" s="14"/>
      <c r="C115" s="22"/>
      <c r="D115" s="29"/>
    </row>
    <row r="116" spans="2:4" ht="15.75">
      <c r="B116" s="14"/>
      <c r="C116" s="22"/>
      <c r="D116" s="29"/>
    </row>
    <row r="123" spans="2:4" ht="15.75">
      <c r="B123" s="15"/>
      <c r="C123" s="22"/>
      <c r="D123" s="29"/>
    </row>
    <row r="382" spans="1:4" s="16" customFormat="1" ht="15.75">
      <c r="A382" s="14"/>
      <c r="B382" s="1"/>
      <c r="C382" s="23"/>
      <c r="D382" s="28"/>
    </row>
    <row r="404" ht="15.75" hidden="1"/>
    <row r="437" spans="1:4" s="16" customFormat="1" ht="15.75">
      <c r="A437" s="14"/>
      <c r="B437" s="1"/>
      <c r="C437" s="23"/>
      <c r="D437" s="28"/>
    </row>
  </sheetData>
  <sheetProtection/>
  <mergeCells count="9">
    <mergeCell ref="A34:C34"/>
    <mergeCell ref="A4:A6"/>
    <mergeCell ref="B4:B6"/>
    <mergeCell ref="C4:C6"/>
    <mergeCell ref="B1:G1"/>
    <mergeCell ref="E4:E6"/>
    <mergeCell ref="F4:F6"/>
    <mergeCell ref="G4:G6"/>
    <mergeCell ref="D4:D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32"/>
  <sheetViews>
    <sheetView zoomScalePageLayoutView="0" workbookViewId="0" topLeftCell="A1">
      <selection activeCell="B1" sqref="B1:H1"/>
    </sheetView>
  </sheetViews>
  <sheetFormatPr defaultColWidth="9.140625" defaultRowHeight="12.75"/>
  <cols>
    <col min="1" max="1" width="9.140625" style="1" customWidth="1"/>
    <col min="2" max="2" width="34.28125" style="1" customWidth="1"/>
    <col min="3" max="3" width="9.7109375" style="23" customWidth="1"/>
    <col min="4" max="5" width="16.57421875" style="28" customWidth="1"/>
    <col min="6" max="6" width="15.57421875" style="0" customWidth="1"/>
    <col min="7" max="7" width="17.28125" style="0" customWidth="1"/>
  </cols>
  <sheetData>
    <row r="1" spans="2:8" ht="15.75">
      <c r="B1" s="61" t="s">
        <v>106</v>
      </c>
      <c r="C1" s="62"/>
      <c r="D1" s="62"/>
      <c r="E1" s="62"/>
      <c r="F1" s="62"/>
      <c r="G1" s="62"/>
      <c r="H1" s="62"/>
    </row>
    <row r="2" ht="15.75">
      <c r="C2" s="2"/>
    </row>
    <row r="4" spans="1:7" ht="12.75" customHeight="1">
      <c r="A4" s="55" t="s">
        <v>0</v>
      </c>
      <c r="B4" s="57" t="s">
        <v>1</v>
      </c>
      <c r="C4" s="59" t="s">
        <v>2</v>
      </c>
      <c r="D4" s="59" t="s">
        <v>3</v>
      </c>
      <c r="E4" s="64" t="s">
        <v>33</v>
      </c>
      <c r="F4" s="64" t="s">
        <v>34</v>
      </c>
      <c r="G4" s="64" t="s">
        <v>35</v>
      </c>
    </row>
    <row r="5" spans="1:7" ht="12.75" customHeight="1">
      <c r="A5" s="55"/>
      <c r="B5" s="58"/>
      <c r="C5" s="60"/>
      <c r="D5" s="60"/>
      <c r="E5" s="64"/>
      <c r="F5" s="64"/>
      <c r="G5" s="64"/>
    </row>
    <row r="6" spans="1:7" ht="12.75" customHeight="1">
      <c r="A6" s="56"/>
      <c r="B6" s="58"/>
      <c r="C6" s="60"/>
      <c r="D6" s="60"/>
      <c r="E6" s="64"/>
      <c r="F6" s="64"/>
      <c r="G6" s="64"/>
    </row>
    <row r="7" spans="1:7" ht="12.75" customHeight="1">
      <c r="A7" s="39">
        <v>1</v>
      </c>
      <c r="B7" s="5" t="s">
        <v>51</v>
      </c>
      <c r="C7" s="12" t="s">
        <v>15</v>
      </c>
      <c r="D7" s="8">
        <v>507</v>
      </c>
      <c r="E7" s="34">
        <v>18.09</v>
      </c>
      <c r="F7" s="35">
        <f>D7*E7</f>
        <v>9171.63</v>
      </c>
      <c r="G7" s="35">
        <f>F7*5/100</f>
        <v>458.58149999999995</v>
      </c>
    </row>
    <row r="8" spans="1:7" ht="15.75" customHeight="1">
      <c r="A8" s="39">
        <v>2</v>
      </c>
      <c r="B8" s="5" t="s">
        <v>52</v>
      </c>
      <c r="C8" s="19">
        <v>3</v>
      </c>
      <c r="D8" s="8">
        <v>146</v>
      </c>
      <c r="E8" s="34">
        <v>17.37</v>
      </c>
      <c r="F8" s="35">
        <f aca="true" t="shared" si="0" ref="F8:F27">D8*E8</f>
        <v>2536.02</v>
      </c>
      <c r="G8" s="35">
        <f aca="true" t="shared" si="1" ref="G8:G27">F8*5/100</f>
        <v>126.801</v>
      </c>
    </row>
    <row r="9" spans="1:7" ht="15.75" customHeight="1">
      <c r="A9" s="39">
        <v>3</v>
      </c>
      <c r="B9" s="26" t="s">
        <v>53</v>
      </c>
      <c r="C9" s="31">
        <v>4</v>
      </c>
      <c r="D9" s="8">
        <v>273.8</v>
      </c>
      <c r="E9" s="34">
        <v>18.09</v>
      </c>
      <c r="F9" s="35">
        <f t="shared" si="0"/>
        <v>4953.042</v>
      </c>
      <c r="G9" s="35">
        <f t="shared" si="1"/>
        <v>247.65210000000002</v>
      </c>
    </row>
    <row r="10" spans="1:7" s="13" customFormat="1" ht="15.75" customHeight="1">
      <c r="A10" s="39">
        <v>4</v>
      </c>
      <c r="B10" s="5" t="s">
        <v>53</v>
      </c>
      <c r="C10" s="19">
        <v>5</v>
      </c>
      <c r="D10" s="8">
        <v>141</v>
      </c>
      <c r="E10" s="34">
        <v>17.37</v>
      </c>
      <c r="F10" s="35">
        <f t="shared" si="0"/>
        <v>2449.17</v>
      </c>
      <c r="G10" s="35">
        <f t="shared" si="1"/>
        <v>122.4585</v>
      </c>
    </row>
    <row r="11" spans="1:7" ht="15.75" customHeight="1">
      <c r="A11" s="39">
        <v>5</v>
      </c>
      <c r="B11" s="5" t="s">
        <v>52</v>
      </c>
      <c r="C11" s="19">
        <v>78</v>
      </c>
      <c r="D11" s="8">
        <v>114.9</v>
      </c>
      <c r="E11" s="34">
        <v>17.6</v>
      </c>
      <c r="F11" s="35">
        <f t="shared" si="0"/>
        <v>2022.2400000000002</v>
      </c>
      <c r="G11" s="35">
        <f t="shared" si="1"/>
        <v>101.11200000000001</v>
      </c>
    </row>
    <row r="12" spans="1:7" s="13" customFormat="1" ht="15.75" customHeight="1">
      <c r="A12" s="39">
        <v>6</v>
      </c>
      <c r="B12" s="5" t="s">
        <v>53</v>
      </c>
      <c r="C12" s="19">
        <v>80</v>
      </c>
      <c r="D12" s="8">
        <v>133.3</v>
      </c>
      <c r="E12" s="34">
        <v>17.6</v>
      </c>
      <c r="F12" s="35">
        <f t="shared" si="0"/>
        <v>2346.0800000000004</v>
      </c>
      <c r="G12" s="35">
        <f t="shared" si="1"/>
        <v>117.30400000000002</v>
      </c>
    </row>
    <row r="13" spans="1:7" ht="15.75" customHeight="1">
      <c r="A13" s="39">
        <v>7</v>
      </c>
      <c r="B13" s="5" t="s">
        <v>53</v>
      </c>
      <c r="C13" s="19">
        <v>84</v>
      </c>
      <c r="D13" s="8">
        <v>162.7</v>
      </c>
      <c r="E13" s="34">
        <v>17.6</v>
      </c>
      <c r="F13" s="35">
        <f t="shared" si="0"/>
        <v>2863.52</v>
      </c>
      <c r="G13" s="35">
        <f t="shared" si="1"/>
        <v>143.17600000000002</v>
      </c>
    </row>
    <row r="14" spans="1:7" ht="15.75" customHeight="1">
      <c r="A14" s="39">
        <v>8</v>
      </c>
      <c r="B14" s="5" t="s">
        <v>53</v>
      </c>
      <c r="C14" s="19">
        <v>86</v>
      </c>
      <c r="D14" s="8">
        <v>130.6</v>
      </c>
      <c r="E14" s="34">
        <v>17.06</v>
      </c>
      <c r="F14" s="35">
        <f t="shared" si="0"/>
        <v>2228.0359999999996</v>
      </c>
      <c r="G14" s="35">
        <f t="shared" si="1"/>
        <v>111.40179999999998</v>
      </c>
    </row>
    <row r="15" spans="1:8" ht="15.75" customHeight="1">
      <c r="A15" s="39">
        <v>9</v>
      </c>
      <c r="B15" s="5" t="s">
        <v>53</v>
      </c>
      <c r="C15" s="19">
        <v>88</v>
      </c>
      <c r="D15" s="8">
        <v>211.62</v>
      </c>
      <c r="E15" s="34">
        <v>17.37</v>
      </c>
      <c r="F15" s="35">
        <f t="shared" si="0"/>
        <v>3675.8394000000003</v>
      </c>
      <c r="G15" s="35">
        <f t="shared" si="1"/>
        <v>183.79197</v>
      </c>
      <c r="H15" t="s">
        <v>32</v>
      </c>
    </row>
    <row r="16" spans="1:7" ht="15.75" customHeight="1">
      <c r="A16" s="39">
        <v>10</v>
      </c>
      <c r="B16" s="5" t="s">
        <v>53</v>
      </c>
      <c r="C16" s="19">
        <v>82</v>
      </c>
      <c r="D16" s="8">
        <v>140</v>
      </c>
      <c r="E16" s="34">
        <v>17.06</v>
      </c>
      <c r="F16" s="35">
        <f t="shared" si="0"/>
        <v>2388.3999999999996</v>
      </c>
      <c r="G16" s="35">
        <f t="shared" si="1"/>
        <v>119.41999999999999</v>
      </c>
    </row>
    <row r="17" spans="1:7" ht="15.75" customHeight="1">
      <c r="A17" s="39">
        <v>11</v>
      </c>
      <c r="B17" s="4" t="s">
        <v>54</v>
      </c>
      <c r="C17" s="10" t="s">
        <v>55</v>
      </c>
      <c r="D17" s="8">
        <v>180.7</v>
      </c>
      <c r="E17" s="34">
        <v>17.37</v>
      </c>
      <c r="F17" s="35">
        <f t="shared" si="0"/>
        <v>3138.759</v>
      </c>
      <c r="G17" s="35">
        <f t="shared" si="1"/>
        <v>156.93795</v>
      </c>
    </row>
    <row r="18" spans="1:7" ht="15.75" customHeight="1">
      <c r="A18" s="39">
        <v>12</v>
      </c>
      <c r="B18" s="4" t="s">
        <v>52</v>
      </c>
      <c r="C18" s="21" t="s">
        <v>80</v>
      </c>
      <c r="D18" s="8">
        <v>93.4</v>
      </c>
      <c r="E18" s="34">
        <v>17.37</v>
      </c>
      <c r="F18" s="35">
        <f t="shared" si="0"/>
        <v>1622.3580000000002</v>
      </c>
      <c r="G18" s="35">
        <f t="shared" si="1"/>
        <v>81.1179</v>
      </c>
    </row>
    <row r="19" spans="1:7" ht="15.75" customHeight="1">
      <c r="A19" s="39">
        <v>13</v>
      </c>
      <c r="B19" s="4" t="s">
        <v>52</v>
      </c>
      <c r="C19" s="21" t="s">
        <v>81</v>
      </c>
      <c r="D19" s="8">
        <v>80</v>
      </c>
      <c r="E19" s="34">
        <v>17.06</v>
      </c>
      <c r="F19" s="35">
        <f t="shared" si="0"/>
        <v>1364.8</v>
      </c>
      <c r="G19" s="35">
        <f t="shared" si="1"/>
        <v>68.24</v>
      </c>
    </row>
    <row r="20" spans="1:7" ht="15.75" customHeight="1">
      <c r="A20" s="39">
        <v>14</v>
      </c>
      <c r="B20" s="4" t="s">
        <v>52</v>
      </c>
      <c r="C20" s="21" t="s">
        <v>50</v>
      </c>
      <c r="D20" s="8">
        <v>45.8</v>
      </c>
      <c r="E20" s="34">
        <v>17.37</v>
      </c>
      <c r="F20" s="35">
        <f t="shared" si="0"/>
        <v>795.546</v>
      </c>
      <c r="G20" s="35">
        <f t="shared" si="1"/>
        <v>39.777300000000004</v>
      </c>
    </row>
    <row r="21" spans="1:7" ht="15.75" customHeight="1">
      <c r="A21" s="39">
        <v>15</v>
      </c>
      <c r="B21" s="4" t="s">
        <v>52</v>
      </c>
      <c r="C21" s="21" t="s">
        <v>29</v>
      </c>
      <c r="D21" s="8">
        <v>59</v>
      </c>
      <c r="E21" s="34">
        <v>17.37</v>
      </c>
      <c r="F21" s="35">
        <f t="shared" si="0"/>
        <v>1024.8300000000002</v>
      </c>
      <c r="G21" s="35">
        <f t="shared" si="1"/>
        <v>51.2415</v>
      </c>
    </row>
    <row r="22" spans="1:7" ht="15.75" customHeight="1">
      <c r="A22" s="39">
        <v>16</v>
      </c>
      <c r="B22" s="4" t="s">
        <v>72</v>
      </c>
      <c r="C22" s="21" t="s">
        <v>56</v>
      </c>
      <c r="D22" s="8">
        <v>184.8</v>
      </c>
      <c r="E22" s="34">
        <v>17.37</v>
      </c>
      <c r="F22" s="35">
        <f t="shared" si="0"/>
        <v>3209.9760000000006</v>
      </c>
      <c r="G22" s="35">
        <f t="shared" si="1"/>
        <v>160.49880000000002</v>
      </c>
    </row>
    <row r="23" spans="1:7" ht="15.75" customHeight="1">
      <c r="A23" s="39">
        <v>17</v>
      </c>
      <c r="B23" s="4" t="s">
        <v>72</v>
      </c>
      <c r="C23" s="21" t="s">
        <v>82</v>
      </c>
      <c r="D23" s="8">
        <v>55.6</v>
      </c>
      <c r="E23" s="34">
        <v>17.37</v>
      </c>
      <c r="F23" s="35">
        <f t="shared" si="0"/>
        <v>965.772</v>
      </c>
      <c r="G23" s="35">
        <f t="shared" si="1"/>
        <v>48.2886</v>
      </c>
    </row>
    <row r="24" spans="1:7" ht="15.75" customHeight="1">
      <c r="A24" s="39">
        <v>18</v>
      </c>
      <c r="B24" s="4" t="s">
        <v>73</v>
      </c>
      <c r="C24" s="21" t="s">
        <v>5</v>
      </c>
      <c r="D24" s="8">
        <v>256.7</v>
      </c>
      <c r="E24" s="34">
        <v>17.37</v>
      </c>
      <c r="F24" s="35">
        <f t="shared" si="0"/>
        <v>4458.879</v>
      </c>
      <c r="G24" s="35">
        <f t="shared" si="1"/>
        <v>222.94395</v>
      </c>
    </row>
    <row r="25" spans="1:7" ht="15.75" customHeight="1">
      <c r="A25" s="39">
        <v>19</v>
      </c>
      <c r="B25" s="4" t="s">
        <v>73</v>
      </c>
      <c r="C25" s="21" t="s">
        <v>7</v>
      </c>
      <c r="D25" s="8">
        <v>256.7</v>
      </c>
      <c r="E25" s="34">
        <v>17.37</v>
      </c>
      <c r="F25" s="35">
        <f t="shared" si="0"/>
        <v>4458.879</v>
      </c>
      <c r="G25" s="35">
        <f t="shared" si="1"/>
        <v>222.94395</v>
      </c>
    </row>
    <row r="26" spans="1:7" ht="15.75" customHeight="1">
      <c r="A26" s="39">
        <v>20</v>
      </c>
      <c r="B26" s="4" t="s">
        <v>73</v>
      </c>
      <c r="C26" s="21" t="s">
        <v>8</v>
      </c>
      <c r="D26" s="8">
        <v>253.6</v>
      </c>
      <c r="E26" s="34">
        <v>17.37</v>
      </c>
      <c r="F26" s="35">
        <f t="shared" si="0"/>
        <v>4405.032</v>
      </c>
      <c r="G26" s="35">
        <f t="shared" si="1"/>
        <v>220.2516</v>
      </c>
    </row>
    <row r="27" spans="1:7" ht="15.75" customHeight="1" thickBot="1">
      <c r="A27" s="39">
        <v>21</v>
      </c>
      <c r="B27" s="4" t="s">
        <v>73</v>
      </c>
      <c r="C27" s="21" t="s">
        <v>9</v>
      </c>
      <c r="D27" s="8">
        <v>253.4</v>
      </c>
      <c r="E27" s="34">
        <v>17.37</v>
      </c>
      <c r="F27" s="35">
        <f t="shared" si="0"/>
        <v>4401.558</v>
      </c>
      <c r="G27" s="35">
        <f t="shared" si="1"/>
        <v>220.0779</v>
      </c>
    </row>
    <row r="28" spans="1:7" ht="16.5" customHeight="1" thickBot="1">
      <c r="A28" s="66" t="s">
        <v>31</v>
      </c>
      <c r="B28" s="67"/>
      <c r="C28" s="67"/>
      <c r="D28" s="40">
        <f>SUM(D7:D27)</f>
        <v>3680.62</v>
      </c>
      <c r="E28" s="41"/>
      <c r="F28" s="38">
        <f>SUM(F7:F27)</f>
        <v>64480.366400000006</v>
      </c>
      <c r="G28" s="38">
        <f>SUM(G7:G27)</f>
        <v>3224.018319999999</v>
      </c>
    </row>
    <row r="30" spans="2:5" ht="15.75">
      <c r="B30" s="68"/>
      <c r="C30" s="68"/>
      <c r="D30" s="68"/>
      <c r="E30" s="33"/>
    </row>
    <row r="68" spans="2:5" ht="15.75">
      <c r="B68" s="14"/>
      <c r="C68" s="22"/>
      <c r="D68" s="29"/>
      <c r="E68" s="29"/>
    </row>
    <row r="69" spans="2:5" ht="15.75">
      <c r="B69" s="14"/>
      <c r="C69" s="22"/>
      <c r="D69" s="29"/>
      <c r="E69" s="29"/>
    </row>
    <row r="70" spans="2:5" ht="15.75">
      <c r="B70" s="14"/>
      <c r="C70" s="22"/>
      <c r="D70" s="29"/>
      <c r="E70" s="29"/>
    </row>
    <row r="71" spans="2:5" ht="15.75">
      <c r="B71" s="14"/>
      <c r="C71" s="22"/>
      <c r="D71" s="29"/>
      <c r="E71" s="29"/>
    </row>
    <row r="72" spans="2:5" ht="15.75">
      <c r="B72" s="14"/>
      <c r="C72" s="22"/>
      <c r="D72" s="29"/>
      <c r="E72" s="29"/>
    </row>
    <row r="73" spans="2:5" ht="15.75">
      <c r="B73" s="14"/>
      <c r="C73" s="22"/>
      <c r="D73" s="29"/>
      <c r="E73" s="29"/>
    </row>
    <row r="74" spans="2:5" ht="15.75">
      <c r="B74" s="14"/>
      <c r="C74" s="22"/>
      <c r="D74" s="29"/>
      <c r="E74" s="29"/>
    </row>
    <row r="75" spans="2:5" ht="15.75">
      <c r="B75" s="14"/>
      <c r="C75" s="22"/>
      <c r="D75" s="29"/>
      <c r="E75" s="29"/>
    </row>
    <row r="76" spans="2:5" ht="15.75">
      <c r="B76" s="14"/>
      <c r="C76" s="22"/>
      <c r="D76" s="29"/>
      <c r="E76" s="29"/>
    </row>
    <row r="77" spans="2:5" ht="15.75">
      <c r="B77" s="14"/>
      <c r="C77" s="22"/>
      <c r="D77" s="29"/>
      <c r="E77" s="29"/>
    </row>
    <row r="78" spans="2:5" ht="15.75">
      <c r="B78" s="14"/>
      <c r="C78" s="22"/>
      <c r="D78" s="29"/>
      <c r="E78" s="29"/>
    </row>
    <row r="79" spans="2:5" ht="15.75">
      <c r="B79" s="14"/>
      <c r="C79" s="22"/>
      <c r="D79" s="29"/>
      <c r="E79" s="29"/>
    </row>
    <row r="80" spans="2:5" ht="15.75">
      <c r="B80" s="14"/>
      <c r="C80" s="22"/>
      <c r="D80" s="29"/>
      <c r="E80" s="29"/>
    </row>
    <row r="81" spans="2:5" ht="15.75">
      <c r="B81" s="14"/>
      <c r="C81" s="22"/>
      <c r="D81" s="29"/>
      <c r="E81" s="29"/>
    </row>
    <row r="82" spans="2:5" ht="15.75">
      <c r="B82" s="14"/>
      <c r="C82" s="22"/>
      <c r="D82" s="29"/>
      <c r="E82" s="29"/>
    </row>
    <row r="83" spans="2:5" ht="15.75">
      <c r="B83" s="14"/>
      <c r="C83" s="22"/>
      <c r="D83" s="29"/>
      <c r="E83" s="29"/>
    </row>
    <row r="84" spans="2:5" ht="15.75">
      <c r="B84" s="14"/>
      <c r="C84" s="22"/>
      <c r="D84" s="29"/>
      <c r="E84" s="29"/>
    </row>
    <row r="85" spans="2:5" ht="15.75">
      <c r="B85" s="14"/>
      <c r="C85" s="22"/>
      <c r="D85" s="29"/>
      <c r="E85" s="29"/>
    </row>
    <row r="86" spans="2:5" ht="15.75">
      <c r="B86" s="14"/>
      <c r="C86" s="22"/>
      <c r="D86" s="29"/>
      <c r="E86" s="29"/>
    </row>
    <row r="87" spans="2:5" ht="15.75">
      <c r="B87" s="14"/>
      <c r="C87" s="22"/>
      <c r="D87" s="29"/>
      <c r="E87" s="29"/>
    </row>
    <row r="88" spans="2:5" ht="15.75">
      <c r="B88" s="14"/>
      <c r="C88" s="22"/>
      <c r="D88" s="29"/>
      <c r="E88" s="29"/>
    </row>
    <row r="89" spans="2:5" ht="15.75">
      <c r="B89" s="14"/>
      <c r="C89" s="22"/>
      <c r="D89" s="29"/>
      <c r="E89" s="29"/>
    </row>
    <row r="90" spans="2:5" ht="15.75">
      <c r="B90" s="14"/>
      <c r="C90" s="22"/>
      <c r="D90" s="29"/>
      <c r="E90" s="29"/>
    </row>
    <row r="91" spans="2:5" ht="15.75">
      <c r="B91" s="14"/>
      <c r="C91" s="22"/>
      <c r="D91" s="29"/>
      <c r="E91" s="29"/>
    </row>
    <row r="92" spans="2:5" ht="15.75">
      <c r="B92" s="14"/>
      <c r="C92" s="22"/>
      <c r="D92" s="29"/>
      <c r="E92" s="29"/>
    </row>
    <row r="93" spans="2:5" ht="15.75">
      <c r="B93" s="14"/>
      <c r="C93" s="22"/>
      <c r="D93" s="29"/>
      <c r="E93" s="29"/>
    </row>
    <row r="94" spans="2:5" ht="15.75">
      <c r="B94" s="14"/>
      <c r="C94" s="22"/>
      <c r="D94" s="29"/>
      <c r="E94" s="29"/>
    </row>
    <row r="95" spans="2:5" ht="15.75">
      <c r="B95" s="14"/>
      <c r="C95" s="22"/>
      <c r="D95" s="29"/>
      <c r="E95" s="29"/>
    </row>
    <row r="96" spans="2:5" ht="15.75">
      <c r="B96" s="14"/>
      <c r="C96" s="22"/>
      <c r="D96" s="29"/>
      <c r="E96" s="29"/>
    </row>
    <row r="97" spans="2:5" ht="15.75">
      <c r="B97" s="14"/>
      <c r="C97" s="22"/>
      <c r="D97" s="29"/>
      <c r="E97" s="29"/>
    </row>
    <row r="98" spans="2:5" ht="15.75">
      <c r="B98" s="14"/>
      <c r="C98" s="22"/>
      <c r="D98" s="29"/>
      <c r="E98" s="29"/>
    </row>
    <row r="99" spans="2:5" ht="15.75">
      <c r="B99" s="14"/>
      <c r="C99" s="22"/>
      <c r="D99" s="29"/>
      <c r="E99" s="29"/>
    </row>
    <row r="100" spans="2:5" ht="15.75">
      <c r="B100" s="14"/>
      <c r="C100" s="22"/>
      <c r="D100" s="29"/>
      <c r="E100" s="29"/>
    </row>
    <row r="101" spans="2:5" ht="15.75">
      <c r="B101" s="14"/>
      <c r="C101" s="22"/>
      <c r="D101" s="29"/>
      <c r="E101" s="29"/>
    </row>
    <row r="102" spans="2:5" ht="15.75">
      <c r="B102" s="14"/>
      <c r="C102" s="22"/>
      <c r="D102" s="29"/>
      <c r="E102" s="29"/>
    </row>
    <row r="103" spans="2:5" ht="15.75">
      <c r="B103" s="14"/>
      <c r="C103" s="22"/>
      <c r="D103" s="29"/>
      <c r="E103" s="29"/>
    </row>
    <row r="104" spans="2:5" ht="15.75">
      <c r="B104" s="14"/>
      <c r="C104" s="22"/>
      <c r="D104" s="29"/>
      <c r="E104" s="29"/>
    </row>
    <row r="105" spans="2:5" ht="15.75">
      <c r="B105" s="14"/>
      <c r="C105" s="22"/>
      <c r="D105" s="29"/>
      <c r="E105" s="29"/>
    </row>
    <row r="106" spans="2:5" ht="15.75">
      <c r="B106" s="14"/>
      <c r="C106" s="22"/>
      <c r="D106" s="29"/>
      <c r="E106" s="29"/>
    </row>
    <row r="107" spans="2:5" ht="15.75">
      <c r="B107" s="14"/>
      <c r="C107" s="22"/>
      <c r="D107" s="29"/>
      <c r="E107" s="29"/>
    </row>
    <row r="108" spans="2:5" ht="15.75">
      <c r="B108" s="14"/>
      <c r="C108" s="22"/>
      <c r="D108" s="29"/>
      <c r="E108" s="29"/>
    </row>
    <row r="109" spans="2:5" ht="15.75">
      <c r="B109" s="14"/>
      <c r="C109" s="22"/>
      <c r="D109" s="29"/>
      <c r="E109" s="29"/>
    </row>
    <row r="110" spans="2:5" ht="15.75">
      <c r="B110" s="14"/>
      <c r="C110" s="22"/>
      <c r="D110" s="29"/>
      <c r="E110" s="29"/>
    </row>
    <row r="111" spans="2:5" ht="15.75">
      <c r="B111" s="14"/>
      <c r="C111" s="22"/>
      <c r="D111" s="29"/>
      <c r="E111" s="29"/>
    </row>
    <row r="118" spans="2:5" ht="15.75">
      <c r="B118" s="15"/>
      <c r="C118" s="22"/>
      <c r="D118" s="29"/>
      <c r="E118" s="29"/>
    </row>
    <row r="377" spans="1:5" s="16" customFormat="1" ht="15.75">
      <c r="A377" s="14"/>
      <c r="B377" s="1"/>
      <c r="C377" s="23"/>
      <c r="D377" s="28"/>
      <c r="E377" s="28"/>
    </row>
    <row r="399" ht="15.75" hidden="1"/>
    <row r="432" spans="1:5" s="16" customFormat="1" ht="15.75">
      <c r="A432" s="14"/>
      <c r="B432" s="1"/>
      <c r="C432" s="23"/>
      <c r="D432" s="28"/>
      <c r="E432" s="28"/>
    </row>
  </sheetData>
  <sheetProtection/>
  <mergeCells count="10">
    <mergeCell ref="G4:G6"/>
    <mergeCell ref="B1:H1"/>
    <mergeCell ref="E4:E6"/>
    <mergeCell ref="A28:C28"/>
    <mergeCell ref="B30:D30"/>
    <mergeCell ref="F4:F6"/>
    <mergeCell ref="A4:A6"/>
    <mergeCell ref="B4:B6"/>
    <mergeCell ref="C4:C6"/>
    <mergeCell ref="D4:D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37"/>
  <sheetViews>
    <sheetView zoomScalePageLayoutView="0" workbookViewId="0" topLeftCell="A1">
      <selection activeCell="B2" sqref="B2:H2"/>
    </sheetView>
  </sheetViews>
  <sheetFormatPr defaultColWidth="9.140625" defaultRowHeight="12.75"/>
  <cols>
    <col min="1" max="1" width="9.140625" style="1" customWidth="1"/>
    <col min="2" max="2" width="34.28125" style="1" customWidth="1"/>
    <col min="3" max="3" width="9.7109375" style="23" customWidth="1"/>
    <col min="4" max="4" width="16.57421875" style="28" customWidth="1"/>
    <col min="5" max="5" width="15.57421875" style="0" customWidth="1"/>
    <col min="6" max="6" width="12.7109375" style="0" customWidth="1"/>
    <col min="7" max="7" width="17.7109375" style="0" customWidth="1"/>
  </cols>
  <sheetData>
    <row r="1" ht="15.75">
      <c r="C1" s="2"/>
    </row>
    <row r="2" spans="2:8" ht="15.75">
      <c r="B2" s="61" t="s">
        <v>105</v>
      </c>
      <c r="C2" s="62"/>
      <c r="D2" s="62"/>
      <c r="E2" s="62"/>
      <c r="F2" s="62"/>
      <c r="G2" s="62"/>
      <c r="H2" s="62"/>
    </row>
    <row r="4" spans="1:7" ht="12.75" customHeight="1">
      <c r="A4" s="55" t="s">
        <v>0</v>
      </c>
      <c r="B4" s="57" t="s">
        <v>1</v>
      </c>
      <c r="C4" s="59" t="s">
        <v>2</v>
      </c>
      <c r="D4" s="59" t="s">
        <v>3</v>
      </c>
      <c r="E4" s="64" t="s">
        <v>33</v>
      </c>
      <c r="F4" s="64" t="s">
        <v>34</v>
      </c>
      <c r="G4" s="64" t="s">
        <v>35</v>
      </c>
    </row>
    <row r="5" spans="1:7" ht="12.75" customHeight="1">
      <c r="A5" s="55"/>
      <c r="B5" s="58"/>
      <c r="C5" s="60"/>
      <c r="D5" s="60"/>
      <c r="E5" s="64"/>
      <c r="F5" s="64"/>
      <c r="G5" s="64"/>
    </row>
    <row r="6" spans="1:7" ht="12.75" customHeight="1">
      <c r="A6" s="56"/>
      <c r="B6" s="58"/>
      <c r="C6" s="60"/>
      <c r="D6" s="60"/>
      <c r="E6" s="64"/>
      <c r="F6" s="64"/>
      <c r="G6" s="64"/>
    </row>
    <row r="7" spans="1:7" ht="15.75" customHeight="1">
      <c r="A7" s="3">
        <v>1</v>
      </c>
      <c r="B7" s="5" t="s">
        <v>57</v>
      </c>
      <c r="C7" s="12" t="s">
        <v>8</v>
      </c>
      <c r="D7" s="8">
        <v>1264.85</v>
      </c>
      <c r="E7" s="34">
        <v>18.79</v>
      </c>
      <c r="F7" s="35">
        <f>D7*E7</f>
        <v>23766.531499999997</v>
      </c>
      <c r="G7" s="35">
        <f aca="true" t="shared" si="0" ref="G7:G33">F7*5%</f>
        <v>1188.3265749999998</v>
      </c>
    </row>
    <row r="8" spans="1:7" s="13" customFormat="1" ht="15.75" customHeight="1">
      <c r="A8" s="11">
        <v>2</v>
      </c>
      <c r="B8" s="11" t="s">
        <v>57</v>
      </c>
      <c r="C8" s="12" t="s">
        <v>60</v>
      </c>
      <c r="D8" s="8">
        <v>69.4</v>
      </c>
      <c r="E8" s="46">
        <v>17.37</v>
      </c>
      <c r="F8" s="47">
        <f aca="true" t="shared" si="1" ref="F8:F32">D8*E8</f>
        <v>1205.478</v>
      </c>
      <c r="G8" s="35">
        <f t="shared" si="0"/>
        <v>60.273900000000005</v>
      </c>
    </row>
    <row r="9" spans="1:7" ht="15.75" customHeight="1">
      <c r="A9" s="3">
        <v>3</v>
      </c>
      <c r="B9" s="4" t="s">
        <v>57</v>
      </c>
      <c r="C9" s="10" t="s">
        <v>27</v>
      </c>
      <c r="D9" s="8">
        <v>79.1</v>
      </c>
      <c r="E9" s="34">
        <v>17.37</v>
      </c>
      <c r="F9" s="35">
        <f t="shared" si="1"/>
        <v>1373.9669999999999</v>
      </c>
      <c r="G9" s="35">
        <f t="shared" si="0"/>
        <v>68.69834999999999</v>
      </c>
    </row>
    <row r="10" spans="1:7" ht="15.75" customHeight="1">
      <c r="A10" s="3">
        <v>4</v>
      </c>
      <c r="B10" s="5" t="s">
        <v>58</v>
      </c>
      <c r="C10" s="12" t="s">
        <v>49</v>
      </c>
      <c r="D10" s="8">
        <v>164.7</v>
      </c>
      <c r="E10" s="34">
        <v>17.37</v>
      </c>
      <c r="F10" s="35">
        <f t="shared" si="1"/>
        <v>2860.839</v>
      </c>
      <c r="G10" s="35">
        <f t="shared" si="0"/>
        <v>143.04195</v>
      </c>
    </row>
    <row r="11" spans="1:7" ht="15.75" customHeight="1">
      <c r="A11" s="3">
        <v>5</v>
      </c>
      <c r="B11" s="5" t="s">
        <v>57</v>
      </c>
      <c r="C11" s="12" t="s">
        <v>30</v>
      </c>
      <c r="D11" s="8">
        <v>148.2</v>
      </c>
      <c r="E11" s="34">
        <v>17.37</v>
      </c>
      <c r="F11" s="35">
        <f t="shared" si="1"/>
        <v>2574.234</v>
      </c>
      <c r="G11" s="35">
        <f t="shared" si="0"/>
        <v>128.7117</v>
      </c>
    </row>
    <row r="12" spans="1:7" ht="15.75" customHeight="1">
      <c r="A12" s="3">
        <v>6</v>
      </c>
      <c r="B12" s="5" t="s">
        <v>58</v>
      </c>
      <c r="C12" s="12" t="s">
        <v>61</v>
      </c>
      <c r="D12" s="8">
        <v>180</v>
      </c>
      <c r="E12" s="34">
        <v>17.37</v>
      </c>
      <c r="F12" s="35">
        <f t="shared" si="1"/>
        <v>3126.6000000000004</v>
      </c>
      <c r="G12" s="35">
        <f t="shared" si="0"/>
        <v>156.33000000000004</v>
      </c>
    </row>
    <row r="13" spans="1:7" ht="15.75" customHeight="1">
      <c r="A13" s="3">
        <v>7</v>
      </c>
      <c r="B13" s="5" t="s">
        <v>59</v>
      </c>
      <c r="C13" s="12" t="s">
        <v>28</v>
      </c>
      <c r="D13" s="8">
        <v>178.8</v>
      </c>
      <c r="E13" s="34">
        <v>17.37</v>
      </c>
      <c r="F13" s="35">
        <f t="shared" si="1"/>
        <v>3105.7560000000003</v>
      </c>
      <c r="G13" s="35">
        <f t="shared" si="0"/>
        <v>155.28780000000003</v>
      </c>
    </row>
    <row r="14" spans="1:7" ht="15.75" customHeight="1">
      <c r="A14" s="3">
        <v>8</v>
      </c>
      <c r="B14" s="5" t="s">
        <v>57</v>
      </c>
      <c r="C14" s="12" t="s">
        <v>62</v>
      </c>
      <c r="D14" s="8">
        <v>69.4</v>
      </c>
      <c r="E14" s="34">
        <v>17.37</v>
      </c>
      <c r="F14" s="35">
        <f t="shared" si="1"/>
        <v>1205.478</v>
      </c>
      <c r="G14" s="35">
        <f t="shared" si="0"/>
        <v>60.273900000000005</v>
      </c>
    </row>
    <row r="15" spans="1:7" ht="15.75" customHeight="1">
      <c r="A15" s="3">
        <v>9</v>
      </c>
      <c r="B15" s="5" t="s">
        <v>58</v>
      </c>
      <c r="C15" s="12" t="s">
        <v>50</v>
      </c>
      <c r="D15" s="8">
        <v>188</v>
      </c>
      <c r="E15" s="34">
        <v>17.37</v>
      </c>
      <c r="F15" s="35">
        <f t="shared" si="1"/>
        <v>3265.5600000000004</v>
      </c>
      <c r="G15" s="35">
        <f t="shared" si="0"/>
        <v>163.27800000000002</v>
      </c>
    </row>
    <row r="16" spans="1:7" ht="15.75" customHeight="1">
      <c r="A16" s="3">
        <v>10</v>
      </c>
      <c r="B16" s="5" t="s">
        <v>57</v>
      </c>
      <c r="C16" s="12" t="s">
        <v>29</v>
      </c>
      <c r="D16" s="8">
        <v>177.2</v>
      </c>
      <c r="E16" s="34">
        <v>17.37</v>
      </c>
      <c r="F16" s="35">
        <f t="shared" si="1"/>
        <v>3077.964</v>
      </c>
      <c r="G16" s="35">
        <f t="shared" si="0"/>
        <v>153.8982</v>
      </c>
    </row>
    <row r="17" spans="1:7" ht="15.75" customHeight="1">
      <c r="A17" s="3">
        <v>11</v>
      </c>
      <c r="B17" s="5" t="s">
        <v>57</v>
      </c>
      <c r="C17" s="12" t="s">
        <v>63</v>
      </c>
      <c r="D17" s="7">
        <v>176.7</v>
      </c>
      <c r="E17" s="34">
        <v>17.37</v>
      </c>
      <c r="F17" s="35">
        <f t="shared" si="1"/>
        <v>3069.279</v>
      </c>
      <c r="G17" s="35">
        <f t="shared" si="0"/>
        <v>153.46395</v>
      </c>
    </row>
    <row r="18" spans="1:7" ht="15.75" customHeight="1">
      <c r="A18" s="3">
        <v>12</v>
      </c>
      <c r="B18" s="5" t="s">
        <v>57</v>
      </c>
      <c r="C18" s="12" t="s">
        <v>64</v>
      </c>
      <c r="D18" s="6">
        <v>177.9</v>
      </c>
      <c r="E18" s="34">
        <v>17.37</v>
      </c>
      <c r="F18" s="35">
        <f t="shared" si="1"/>
        <v>3090.1230000000005</v>
      </c>
      <c r="G18" s="35">
        <f t="shared" si="0"/>
        <v>154.50615000000005</v>
      </c>
    </row>
    <row r="19" spans="1:7" ht="15.75" customHeight="1">
      <c r="A19" s="3">
        <v>13</v>
      </c>
      <c r="B19" s="17" t="s">
        <v>57</v>
      </c>
      <c r="C19" s="20" t="s">
        <v>66</v>
      </c>
      <c r="D19" s="48">
        <v>1378</v>
      </c>
      <c r="E19" s="34">
        <v>18.79</v>
      </c>
      <c r="F19" s="35">
        <f t="shared" si="1"/>
        <v>25892.62</v>
      </c>
      <c r="G19" s="35">
        <f t="shared" si="0"/>
        <v>1294.631</v>
      </c>
    </row>
    <row r="20" spans="1:7" ht="15.75" customHeight="1">
      <c r="A20" s="3">
        <v>14</v>
      </c>
      <c r="B20" s="17" t="s">
        <v>58</v>
      </c>
      <c r="C20" s="20" t="s">
        <v>65</v>
      </c>
      <c r="D20" s="48">
        <v>995.9</v>
      </c>
      <c r="E20" s="34">
        <v>18.79</v>
      </c>
      <c r="F20" s="35">
        <f t="shared" si="1"/>
        <v>18712.961</v>
      </c>
      <c r="G20" s="35">
        <f t="shared" si="0"/>
        <v>935.64805</v>
      </c>
    </row>
    <row r="21" spans="1:7" ht="15.75" customHeight="1">
      <c r="A21" s="3">
        <v>15</v>
      </c>
      <c r="B21" s="17" t="s">
        <v>58</v>
      </c>
      <c r="C21" s="20" t="s">
        <v>12</v>
      </c>
      <c r="D21" s="48">
        <v>34.6</v>
      </c>
      <c r="E21" s="34">
        <v>17.37</v>
      </c>
      <c r="F21" s="35">
        <f t="shared" si="1"/>
        <v>601.0020000000001</v>
      </c>
      <c r="G21" s="35">
        <f t="shared" si="0"/>
        <v>30.050100000000004</v>
      </c>
    </row>
    <row r="22" spans="1:7" ht="15.75" customHeight="1">
      <c r="A22" s="3">
        <v>16</v>
      </c>
      <c r="B22" s="17" t="s">
        <v>58</v>
      </c>
      <c r="C22" s="20" t="s">
        <v>14</v>
      </c>
      <c r="D22" s="48">
        <v>69.75</v>
      </c>
      <c r="E22" s="34">
        <v>17.37</v>
      </c>
      <c r="F22" s="35">
        <f t="shared" si="1"/>
        <v>1211.5575000000001</v>
      </c>
      <c r="G22" s="35">
        <f t="shared" si="0"/>
        <v>60.577875000000006</v>
      </c>
    </row>
    <row r="23" spans="1:7" ht="15.75" customHeight="1">
      <c r="A23" s="3">
        <v>17</v>
      </c>
      <c r="B23" s="17" t="s">
        <v>58</v>
      </c>
      <c r="C23" s="20" t="s">
        <v>17</v>
      </c>
      <c r="D23" s="48">
        <v>69.75</v>
      </c>
      <c r="E23" s="34">
        <v>17.37</v>
      </c>
      <c r="F23" s="35">
        <f t="shared" si="1"/>
        <v>1211.5575000000001</v>
      </c>
      <c r="G23" s="35">
        <f t="shared" si="0"/>
        <v>60.577875000000006</v>
      </c>
    </row>
    <row r="24" spans="1:7" ht="15.75" customHeight="1">
      <c r="A24" s="3">
        <v>18</v>
      </c>
      <c r="B24" s="17" t="s">
        <v>58</v>
      </c>
      <c r="C24" s="20" t="s">
        <v>83</v>
      </c>
      <c r="D24" s="48">
        <v>82.3</v>
      </c>
      <c r="E24" s="34">
        <v>17.06</v>
      </c>
      <c r="F24" s="35">
        <f t="shared" si="1"/>
        <v>1404.0379999999998</v>
      </c>
      <c r="G24" s="35">
        <f t="shared" si="0"/>
        <v>70.2019</v>
      </c>
    </row>
    <row r="25" spans="1:7" ht="15.75" customHeight="1">
      <c r="A25" s="3">
        <v>19</v>
      </c>
      <c r="B25" s="17" t="s">
        <v>58</v>
      </c>
      <c r="C25" s="20" t="s">
        <v>84</v>
      </c>
      <c r="D25" s="48">
        <v>81.4</v>
      </c>
      <c r="E25" s="34">
        <v>17.06</v>
      </c>
      <c r="F25" s="35">
        <f t="shared" si="1"/>
        <v>1388.684</v>
      </c>
      <c r="G25" s="35">
        <f t="shared" si="0"/>
        <v>69.4342</v>
      </c>
    </row>
    <row r="26" spans="1:7" ht="15.75" customHeight="1">
      <c r="A26" s="3">
        <v>20</v>
      </c>
      <c r="B26" s="17" t="s">
        <v>58</v>
      </c>
      <c r="C26" s="20" t="s">
        <v>85</v>
      </c>
      <c r="D26" s="48">
        <v>88.14</v>
      </c>
      <c r="E26" s="34">
        <v>17.06</v>
      </c>
      <c r="F26" s="35">
        <f t="shared" si="1"/>
        <v>1503.6683999999998</v>
      </c>
      <c r="G26" s="35">
        <f t="shared" si="0"/>
        <v>75.18342</v>
      </c>
    </row>
    <row r="27" spans="1:7" ht="15.75" customHeight="1">
      <c r="A27" s="3">
        <v>21</v>
      </c>
      <c r="B27" s="17" t="s">
        <v>58</v>
      </c>
      <c r="C27" s="20" t="s">
        <v>77</v>
      </c>
      <c r="D27" s="48">
        <v>69.8</v>
      </c>
      <c r="E27" s="34">
        <v>17.06</v>
      </c>
      <c r="F27" s="35">
        <f t="shared" si="1"/>
        <v>1190.7879999999998</v>
      </c>
      <c r="G27" s="35">
        <f t="shared" si="0"/>
        <v>59.53939999999999</v>
      </c>
    </row>
    <row r="28" spans="1:7" ht="15.75" customHeight="1">
      <c r="A28" s="3">
        <v>22</v>
      </c>
      <c r="B28" s="17" t="s">
        <v>58</v>
      </c>
      <c r="C28" s="20" t="s">
        <v>86</v>
      </c>
      <c r="D28" s="48">
        <v>74.62</v>
      </c>
      <c r="E28" s="34">
        <v>17.06</v>
      </c>
      <c r="F28" s="35">
        <f t="shared" si="1"/>
        <v>1273.0172</v>
      </c>
      <c r="G28" s="35">
        <f t="shared" si="0"/>
        <v>63.65086</v>
      </c>
    </row>
    <row r="29" spans="1:7" ht="15.75" customHeight="1">
      <c r="A29" s="3">
        <v>23</v>
      </c>
      <c r="B29" s="17" t="s">
        <v>58</v>
      </c>
      <c r="C29" s="20" t="s">
        <v>87</v>
      </c>
      <c r="D29" s="48">
        <v>186.4</v>
      </c>
      <c r="E29" s="34">
        <v>17.06</v>
      </c>
      <c r="F29" s="35">
        <f t="shared" si="1"/>
        <v>3179.984</v>
      </c>
      <c r="G29" s="35">
        <f t="shared" si="0"/>
        <v>158.9992</v>
      </c>
    </row>
    <row r="30" spans="1:7" ht="15.75" customHeight="1">
      <c r="A30" s="3">
        <v>24</v>
      </c>
      <c r="B30" s="17" t="s">
        <v>58</v>
      </c>
      <c r="C30" s="20" t="s">
        <v>88</v>
      </c>
      <c r="D30" s="48">
        <v>69.3</v>
      </c>
      <c r="E30" s="34">
        <v>17.06</v>
      </c>
      <c r="F30" s="35">
        <f t="shared" si="1"/>
        <v>1182.2579999999998</v>
      </c>
      <c r="G30" s="35">
        <f t="shared" si="0"/>
        <v>59.112899999999996</v>
      </c>
    </row>
    <row r="31" spans="1:7" ht="15.75" customHeight="1">
      <c r="A31" s="3">
        <v>25</v>
      </c>
      <c r="B31" s="17" t="s">
        <v>58</v>
      </c>
      <c r="C31" s="20" t="s">
        <v>89</v>
      </c>
      <c r="D31" s="48">
        <v>74.87</v>
      </c>
      <c r="E31" s="34">
        <v>17.06</v>
      </c>
      <c r="F31" s="35">
        <f t="shared" si="1"/>
        <v>1277.2821999999999</v>
      </c>
      <c r="G31" s="35">
        <f t="shared" si="0"/>
        <v>63.86411</v>
      </c>
    </row>
    <row r="32" spans="1:7" ht="15.75" customHeight="1">
      <c r="A32" s="3">
        <v>26</v>
      </c>
      <c r="B32" s="17" t="s">
        <v>58</v>
      </c>
      <c r="C32" s="20" t="s">
        <v>90</v>
      </c>
      <c r="D32" s="48">
        <v>94.63</v>
      </c>
      <c r="E32" s="34">
        <v>17.06</v>
      </c>
      <c r="F32" s="35">
        <f t="shared" si="1"/>
        <v>1614.3877999999997</v>
      </c>
      <c r="G32" s="35">
        <f t="shared" si="0"/>
        <v>80.71938999999999</v>
      </c>
    </row>
    <row r="33" spans="1:7" ht="15.75" customHeight="1" thickBot="1">
      <c r="A33" s="3">
        <v>27</v>
      </c>
      <c r="B33" s="17" t="s">
        <v>58</v>
      </c>
      <c r="C33" s="20" t="s">
        <v>91</v>
      </c>
      <c r="D33" s="18">
        <v>70</v>
      </c>
      <c r="E33" s="34">
        <v>17.06</v>
      </c>
      <c r="F33" s="35">
        <f>D33*E33</f>
        <v>1194.1999999999998</v>
      </c>
      <c r="G33" s="35">
        <f t="shared" si="0"/>
        <v>59.709999999999994</v>
      </c>
    </row>
    <row r="34" spans="1:7" ht="16.5" customHeight="1" thickBot="1">
      <c r="A34" s="66" t="s">
        <v>31</v>
      </c>
      <c r="B34" s="67"/>
      <c r="C34" s="69"/>
      <c r="D34" s="30">
        <f>SUM(D7:D33)</f>
        <v>6313.71</v>
      </c>
      <c r="E34" s="42"/>
      <c r="F34" s="43">
        <f>SUM(F7:F33)</f>
        <v>114559.81509999996</v>
      </c>
      <c r="G34" s="43">
        <f>SUM(G7:G33)</f>
        <v>5727.990755000001</v>
      </c>
    </row>
    <row r="73" spans="2:4" ht="15.75">
      <c r="B73" s="14"/>
      <c r="C73" s="22"/>
      <c r="D73" s="29"/>
    </row>
    <row r="74" spans="2:4" ht="15.75">
      <c r="B74" s="14"/>
      <c r="C74" s="22"/>
      <c r="D74" s="29"/>
    </row>
    <row r="75" spans="2:4" ht="15.75">
      <c r="B75" s="14"/>
      <c r="C75" s="22"/>
      <c r="D75" s="29"/>
    </row>
    <row r="76" spans="2:4" ht="15.75">
      <c r="B76" s="14"/>
      <c r="C76" s="22"/>
      <c r="D76" s="29"/>
    </row>
    <row r="77" spans="2:4" ht="15.75">
      <c r="B77" s="14"/>
      <c r="C77" s="22"/>
      <c r="D77" s="29"/>
    </row>
    <row r="78" spans="2:4" ht="15.75">
      <c r="B78" s="14"/>
      <c r="C78" s="22"/>
      <c r="D78" s="29"/>
    </row>
    <row r="79" spans="2:4" ht="15.75">
      <c r="B79" s="14"/>
      <c r="C79" s="22"/>
      <c r="D79" s="29"/>
    </row>
    <row r="80" spans="2:4" ht="15.75">
      <c r="B80" s="14"/>
      <c r="C80" s="22"/>
      <c r="D80" s="29"/>
    </row>
    <row r="81" spans="2:4" ht="15.75">
      <c r="B81" s="14"/>
      <c r="C81" s="22"/>
      <c r="D81" s="29"/>
    </row>
    <row r="82" spans="2:4" ht="15.75">
      <c r="B82" s="14"/>
      <c r="C82" s="22"/>
      <c r="D82" s="29"/>
    </row>
    <row r="83" spans="2:4" ht="15.75">
      <c r="B83" s="14"/>
      <c r="C83" s="22"/>
      <c r="D83" s="29"/>
    </row>
    <row r="84" spans="2:4" ht="15.75">
      <c r="B84" s="14"/>
      <c r="C84" s="22"/>
      <c r="D84" s="29"/>
    </row>
    <row r="85" spans="2:4" ht="15.75">
      <c r="B85" s="14"/>
      <c r="C85" s="22"/>
      <c r="D85" s="29"/>
    </row>
    <row r="86" spans="2:4" ht="15.75">
      <c r="B86" s="14"/>
      <c r="C86" s="22"/>
      <c r="D86" s="29"/>
    </row>
    <row r="87" spans="2:4" ht="15.75">
      <c r="B87" s="14"/>
      <c r="C87" s="22"/>
      <c r="D87" s="29"/>
    </row>
    <row r="88" spans="2:4" ht="15.75">
      <c r="B88" s="14"/>
      <c r="C88" s="22"/>
      <c r="D88" s="29"/>
    </row>
    <row r="89" spans="2:4" ht="15.75">
      <c r="B89" s="14"/>
      <c r="C89" s="22"/>
      <c r="D89" s="29"/>
    </row>
    <row r="90" spans="2:4" ht="15.75">
      <c r="B90" s="14"/>
      <c r="C90" s="22"/>
      <c r="D90" s="29"/>
    </row>
    <row r="91" spans="2:4" ht="15.75">
      <c r="B91" s="14"/>
      <c r="C91" s="22"/>
      <c r="D91" s="29"/>
    </row>
    <row r="92" spans="2:4" ht="15.75">
      <c r="B92" s="14"/>
      <c r="C92" s="22"/>
      <c r="D92" s="29"/>
    </row>
    <row r="93" spans="2:4" ht="15.75">
      <c r="B93" s="14"/>
      <c r="C93" s="22"/>
      <c r="D93" s="29"/>
    </row>
    <row r="94" spans="2:4" ht="15.75">
      <c r="B94" s="14"/>
      <c r="C94" s="22"/>
      <c r="D94" s="29"/>
    </row>
    <row r="95" spans="2:4" ht="15.75">
      <c r="B95" s="14"/>
      <c r="C95" s="22"/>
      <c r="D95" s="29"/>
    </row>
    <row r="96" spans="2:4" ht="15.75">
      <c r="B96" s="14"/>
      <c r="C96" s="22"/>
      <c r="D96" s="29"/>
    </row>
    <row r="97" spans="2:4" ht="15.75">
      <c r="B97" s="14"/>
      <c r="C97" s="22"/>
      <c r="D97" s="29"/>
    </row>
    <row r="98" spans="2:4" ht="15.75">
      <c r="B98" s="14"/>
      <c r="C98" s="22"/>
      <c r="D98" s="29"/>
    </row>
    <row r="99" spans="2:4" ht="15.75">
      <c r="B99" s="14"/>
      <c r="C99" s="22"/>
      <c r="D99" s="29"/>
    </row>
    <row r="100" spans="2:4" ht="15.75">
      <c r="B100" s="14"/>
      <c r="C100" s="22"/>
      <c r="D100" s="29"/>
    </row>
    <row r="101" spans="2:4" ht="15.75">
      <c r="B101" s="14"/>
      <c r="C101" s="22"/>
      <c r="D101" s="29"/>
    </row>
    <row r="102" spans="2:4" ht="15.75">
      <c r="B102" s="14"/>
      <c r="C102" s="22"/>
      <c r="D102" s="29"/>
    </row>
    <row r="103" spans="2:4" ht="15.75">
      <c r="B103" s="14"/>
      <c r="C103" s="22"/>
      <c r="D103" s="29"/>
    </row>
    <row r="104" spans="2:4" ht="15.75">
      <c r="B104" s="14"/>
      <c r="C104" s="22"/>
      <c r="D104" s="29"/>
    </row>
    <row r="105" spans="2:4" ht="15.75">
      <c r="B105" s="14"/>
      <c r="C105" s="22"/>
      <c r="D105" s="29"/>
    </row>
    <row r="106" spans="2:4" ht="15.75">
      <c r="B106" s="14"/>
      <c r="C106" s="22"/>
      <c r="D106" s="29"/>
    </row>
    <row r="107" spans="2:4" ht="15.75">
      <c r="B107" s="14"/>
      <c r="C107" s="22"/>
      <c r="D107" s="29"/>
    </row>
    <row r="108" spans="2:4" ht="15.75">
      <c r="B108" s="14"/>
      <c r="C108" s="22"/>
      <c r="D108" s="29"/>
    </row>
    <row r="109" spans="2:4" ht="15.75">
      <c r="B109" s="14"/>
      <c r="C109" s="22"/>
      <c r="D109" s="29"/>
    </row>
    <row r="110" spans="2:4" ht="15.75">
      <c r="B110" s="14"/>
      <c r="C110" s="22"/>
      <c r="D110" s="29"/>
    </row>
    <row r="111" spans="2:4" ht="15.75">
      <c r="B111" s="14"/>
      <c r="C111" s="22"/>
      <c r="D111" s="29"/>
    </row>
    <row r="112" spans="2:4" ht="15.75">
      <c r="B112" s="14"/>
      <c r="C112" s="22"/>
      <c r="D112" s="29"/>
    </row>
    <row r="113" spans="2:4" ht="15.75">
      <c r="B113" s="14"/>
      <c r="C113" s="22"/>
      <c r="D113" s="29"/>
    </row>
    <row r="114" spans="2:4" ht="15.75">
      <c r="B114" s="14"/>
      <c r="C114" s="22"/>
      <c r="D114" s="29"/>
    </row>
    <row r="115" spans="2:4" ht="15.75">
      <c r="B115" s="14"/>
      <c r="C115" s="22"/>
      <c r="D115" s="29"/>
    </row>
    <row r="116" spans="2:4" ht="15.75">
      <c r="B116" s="14"/>
      <c r="C116" s="22"/>
      <c r="D116" s="29"/>
    </row>
    <row r="123" spans="2:4" ht="15.75">
      <c r="B123" s="15"/>
      <c r="C123" s="22"/>
      <c r="D123" s="29"/>
    </row>
    <row r="382" spans="1:4" s="16" customFormat="1" ht="15.75">
      <c r="A382" s="14"/>
      <c r="B382" s="1"/>
      <c r="C382" s="23"/>
      <c r="D382" s="28"/>
    </row>
    <row r="404" ht="15.75" hidden="1"/>
    <row r="437" spans="1:4" s="16" customFormat="1" ht="15.75">
      <c r="A437" s="14"/>
      <c r="B437" s="1"/>
      <c r="C437" s="23"/>
      <c r="D437" s="28"/>
    </row>
  </sheetData>
  <sheetProtection/>
  <mergeCells count="9">
    <mergeCell ref="A34:C34"/>
    <mergeCell ref="B2:H2"/>
    <mergeCell ref="E4:E6"/>
    <mergeCell ref="F4:F6"/>
    <mergeCell ref="G4:G6"/>
    <mergeCell ref="A4:A6"/>
    <mergeCell ref="B4:B6"/>
    <mergeCell ref="C4:C6"/>
    <mergeCell ref="D4:D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36"/>
  <sheetViews>
    <sheetView zoomScalePageLayoutView="0" workbookViewId="0" topLeftCell="A1">
      <selection activeCell="E26" sqref="E26"/>
    </sheetView>
  </sheetViews>
  <sheetFormatPr defaultColWidth="9.140625" defaultRowHeight="12.75"/>
  <cols>
    <col min="1" max="1" width="9.140625" style="1" customWidth="1"/>
    <col min="2" max="2" width="34.28125" style="1" customWidth="1"/>
    <col min="3" max="3" width="9.7109375" style="23" customWidth="1"/>
    <col min="4" max="4" width="16.57421875" style="28" customWidth="1"/>
    <col min="5" max="5" width="15.57421875" style="0" customWidth="1"/>
    <col min="6" max="6" width="15.00390625" style="0" customWidth="1"/>
    <col min="7" max="7" width="16.421875" style="0" customWidth="1"/>
  </cols>
  <sheetData>
    <row r="1" ht="15.75">
      <c r="C1" s="2"/>
    </row>
    <row r="2" spans="2:8" ht="15.75">
      <c r="B2" s="61" t="s">
        <v>67</v>
      </c>
      <c r="C2" s="62"/>
      <c r="D2" s="62"/>
      <c r="E2" s="62"/>
      <c r="F2" s="62"/>
      <c r="G2" s="62"/>
      <c r="H2" s="62"/>
    </row>
    <row r="4" spans="1:7" ht="12.75" customHeight="1">
      <c r="A4" s="55" t="s">
        <v>0</v>
      </c>
      <c r="B4" s="57" t="s">
        <v>1</v>
      </c>
      <c r="C4" s="59" t="s">
        <v>2</v>
      </c>
      <c r="D4" s="59" t="s">
        <v>3</v>
      </c>
      <c r="E4" s="64" t="s">
        <v>33</v>
      </c>
      <c r="F4" s="64" t="s">
        <v>34</v>
      </c>
      <c r="G4" s="64" t="s">
        <v>35</v>
      </c>
    </row>
    <row r="5" spans="1:7" ht="12.75" customHeight="1">
      <c r="A5" s="55"/>
      <c r="B5" s="58"/>
      <c r="C5" s="60"/>
      <c r="D5" s="60"/>
      <c r="E5" s="64"/>
      <c r="F5" s="64"/>
      <c r="G5" s="64"/>
    </row>
    <row r="6" spans="1:7" ht="12.75" customHeight="1">
      <c r="A6" s="56"/>
      <c r="B6" s="58"/>
      <c r="C6" s="60"/>
      <c r="D6" s="60"/>
      <c r="E6" s="64"/>
      <c r="F6" s="64"/>
      <c r="G6" s="64"/>
    </row>
    <row r="7" spans="1:7" ht="15.75">
      <c r="A7" s="3">
        <v>1</v>
      </c>
      <c r="B7" s="49" t="s">
        <v>68</v>
      </c>
      <c r="C7" s="19">
        <v>1</v>
      </c>
      <c r="D7" s="8">
        <v>266.9</v>
      </c>
      <c r="E7" s="34">
        <v>18.09</v>
      </c>
      <c r="F7" s="35">
        <f>E7*D7</f>
        <v>4828.221</v>
      </c>
      <c r="G7" s="35">
        <f>F7*5%</f>
        <v>241.41105</v>
      </c>
    </row>
    <row r="8" spans="1:7" ht="15.75">
      <c r="A8" s="3">
        <v>2</v>
      </c>
      <c r="B8" s="52" t="s">
        <v>69</v>
      </c>
      <c r="C8" s="10" t="s">
        <v>92</v>
      </c>
      <c r="D8" s="8">
        <v>729.5</v>
      </c>
      <c r="E8" s="34">
        <v>18.09</v>
      </c>
      <c r="F8" s="35">
        <f>E8*D8</f>
        <v>13196.655</v>
      </c>
      <c r="G8" s="35">
        <f>F8*5%</f>
        <v>659.83275</v>
      </c>
    </row>
    <row r="9" spans="1:7" ht="15.75" customHeight="1">
      <c r="A9" s="3">
        <v>3</v>
      </c>
      <c r="B9" s="50" t="s">
        <v>69</v>
      </c>
      <c r="C9" s="10" t="s">
        <v>8</v>
      </c>
      <c r="D9" s="8">
        <v>629.6</v>
      </c>
      <c r="E9" s="34">
        <v>15.95</v>
      </c>
      <c r="F9" s="35">
        <f>E9*D9</f>
        <v>10042.12</v>
      </c>
      <c r="G9" s="35">
        <f aca="true" t="shared" si="0" ref="G9:G31">F9*5%</f>
        <v>502.10600000000005</v>
      </c>
    </row>
    <row r="10" spans="1:7" ht="15.75" customHeight="1">
      <c r="A10" s="3">
        <v>4</v>
      </c>
      <c r="B10" s="50" t="s">
        <v>69</v>
      </c>
      <c r="C10" s="10" t="s">
        <v>9</v>
      </c>
      <c r="D10" s="8">
        <v>518.6</v>
      </c>
      <c r="E10" s="34">
        <v>18.09</v>
      </c>
      <c r="F10" s="35">
        <f aca="true" t="shared" si="1" ref="F10:F31">E10*D10</f>
        <v>9381.474</v>
      </c>
      <c r="G10" s="35">
        <f t="shared" si="0"/>
        <v>469.07370000000003</v>
      </c>
    </row>
    <row r="11" spans="1:7" ht="15.75" customHeight="1">
      <c r="A11" s="3">
        <v>5</v>
      </c>
      <c r="B11" s="50" t="s">
        <v>69</v>
      </c>
      <c r="C11" s="10" t="s">
        <v>16</v>
      </c>
      <c r="D11" s="8">
        <v>965.9</v>
      </c>
      <c r="E11" s="34">
        <v>18.09</v>
      </c>
      <c r="F11" s="35">
        <f t="shared" si="1"/>
        <v>17473.131</v>
      </c>
      <c r="G11" s="35">
        <f t="shared" si="0"/>
        <v>873.6565500000002</v>
      </c>
    </row>
    <row r="12" spans="1:7" ht="15.75" customHeight="1">
      <c r="A12" s="3">
        <v>6</v>
      </c>
      <c r="B12" s="51" t="s">
        <v>69</v>
      </c>
      <c r="C12" s="12" t="s">
        <v>10</v>
      </c>
      <c r="D12" s="27">
        <v>1033.8</v>
      </c>
      <c r="E12" s="34">
        <v>18.09</v>
      </c>
      <c r="F12" s="35">
        <f t="shared" si="1"/>
        <v>18701.442</v>
      </c>
      <c r="G12" s="35">
        <f t="shared" si="0"/>
        <v>935.0721</v>
      </c>
    </row>
    <row r="13" spans="1:7" ht="15.75" customHeight="1">
      <c r="A13" s="3">
        <v>7</v>
      </c>
      <c r="B13" s="50" t="s">
        <v>69</v>
      </c>
      <c r="C13" s="10" t="s">
        <v>11</v>
      </c>
      <c r="D13" s="8">
        <v>339.8</v>
      </c>
      <c r="E13" s="34">
        <v>18.09</v>
      </c>
      <c r="F13" s="35">
        <f t="shared" si="1"/>
        <v>6146.982</v>
      </c>
      <c r="G13" s="35">
        <f t="shared" si="0"/>
        <v>307.3491</v>
      </c>
    </row>
    <row r="14" spans="1:7" ht="15.75" customHeight="1">
      <c r="A14" s="3">
        <v>8</v>
      </c>
      <c r="B14" s="50" t="s">
        <v>69</v>
      </c>
      <c r="C14" s="10" t="s">
        <v>4</v>
      </c>
      <c r="D14" s="8">
        <v>346.1</v>
      </c>
      <c r="E14" s="34">
        <v>18.09</v>
      </c>
      <c r="F14" s="35">
        <f t="shared" si="1"/>
        <v>6260.9490000000005</v>
      </c>
      <c r="G14" s="35">
        <f t="shared" si="0"/>
        <v>313.04745</v>
      </c>
    </row>
    <row r="15" spans="1:7" ht="15.75" customHeight="1">
      <c r="A15" s="3">
        <v>9</v>
      </c>
      <c r="B15" s="50" t="s">
        <v>69</v>
      </c>
      <c r="C15" s="10" t="s">
        <v>6</v>
      </c>
      <c r="D15" s="8">
        <v>356.1</v>
      </c>
      <c r="E15" s="34">
        <v>17.37</v>
      </c>
      <c r="F15" s="35">
        <f t="shared" si="1"/>
        <v>6185.457</v>
      </c>
      <c r="G15" s="35">
        <f t="shared" si="0"/>
        <v>309.27285000000006</v>
      </c>
    </row>
    <row r="16" spans="1:7" ht="15.75" customHeight="1">
      <c r="A16" s="3">
        <v>10</v>
      </c>
      <c r="B16" s="50" t="s">
        <v>69</v>
      </c>
      <c r="C16" s="10" t="s">
        <v>17</v>
      </c>
      <c r="D16" s="8">
        <v>168.9</v>
      </c>
      <c r="E16" s="34">
        <v>17.37</v>
      </c>
      <c r="F16" s="35">
        <f t="shared" si="1"/>
        <v>2933.793</v>
      </c>
      <c r="G16" s="35">
        <f t="shared" si="0"/>
        <v>146.68965</v>
      </c>
    </row>
    <row r="17" spans="1:7" ht="15.75" customHeight="1">
      <c r="A17" s="3">
        <v>11</v>
      </c>
      <c r="B17" s="50" t="s">
        <v>69</v>
      </c>
      <c r="C17" s="10" t="s">
        <v>19</v>
      </c>
      <c r="D17" s="8">
        <v>269.8</v>
      </c>
      <c r="E17" s="34">
        <v>17.37</v>
      </c>
      <c r="F17" s="35">
        <f t="shared" si="1"/>
        <v>4686.426</v>
      </c>
      <c r="G17" s="35">
        <f t="shared" si="0"/>
        <v>234.32130000000004</v>
      </c>
    </row>
    <row r="18" spans="1:7" ht="15.75" customHeight="1">
      <c r="A18" s="3">
        <v>12</v>
      </c>
      <c r="B18" s="50" t="s">
        <v>69</v>
      </c>
      <c r="C18" s="10" t="s">
        <v>20</v>
      </c>
      <c r="D18" s="8">
        <v>287.5</v>
      </c>
      <c r="E18" s="34">
        <v>18.09</v>
      </c>
      <c r="F18" s="35">
        <f t="shared" si="1"/>
        <v>5200.875</v>
      </c>
      <c r="G18" s="35">
        <f t="shared" si="0"/>
        <v>260.04375</v>
      </c>
    </row>
    <row r="19" spans="1:7" ht="15.75" customHeight="1">
      <c r="A19" s="3">
        <v>13</v>
      </c>
      <c r="B19" s="50" t="s">
        <v>101</v>
      </c>
      <c r="C19" s="10" t="s">
        <v>102</v>
      </c>
      <c r="D19" s="8">
        <v>23.7</v>
      </c>
      <c r="E19" s="34">
        <v>17.37</v>
      </c>
      <c r="F19" s="35">
        <f t="shared" si="1"/>
        <v>411.66900000000004</v>
      </c>
      <c r="G19" s="35">
        <f t="shared" si="0"/>
        <v>20.583450000000003</v>
      </c>
    </row>
    <row r="20" spans="1:7" ht="15.75" customHeight="1">
      <c r="A20" s="3">
        <v>14</v>
      </c>
      <c r="B20" s="9" t="s">
        <v>70</v>
      </c>
      <c r="C20" s="10" t="s">
        <v>5</v>
      </c>
      <c r="D20" s="8">
        <v>267.2</v>
      </c>
      <c r="E20" s="34">
        <v>18.09</v>
      </c>
      <c r="F20" s="35">
        <f t="shared" si="1"/>
        <v>4833.648</v>
      </c>
      <c r="G20" s="35">
        <f t="shared" si="0"/>
        <v>241.68240000000003</v>
      </c>
    </row>
    <row r="21" spans="1:7" ht="15.75" customHeight="1">
      <c r="A21" s="3">
        <v>15</v>
      </c>
      <c r="B21" s="9" t="s">
        <v>71</v>
      </c>
      <c r="C21" s="10" t="s">
        <v>7</v>
      </c>
      <c r="D21" s="8">
        <v>513.9</v>
      </c>
      <c r="E21" s="34">
        <v>18.09</v>
      </c>
      <c r="F21" s="35">
        <f t="shared" si="1"/>
        <v>9296.451</v>
      </c>
      <c r="G21" s="35">
        <f t="shared" si="0"/>
        <v>464.82255</v>
      </c>
    </row>
    <row r="22" spans="1:7" ht="15.75" customHeight="1">
      <c r="A22" s="3">
        <v>16</v>
      </c>
      <c r="B22" s="9" t="s">
        <v>71</v>
      </c>
      <c r="C22" s="10" t="s">
        <v>8</v>
      </c>
      <c r="D22" s="8">
        <v>136.6</v>
      </c>
      <c r="E22" s="34">
        <v>17.37</v>
      </c>
      <c r="F22" s="35">
        <f t="shared" si="1"/>
        <v>2372.742</v>
      </c>
      <c r="G22" s="35">
        <f t="shared" si="0"/>
        <v>118.63710000000002</v>
      </c>
    </row>
    <row r="23" spans="1:7" ht="15.75" customHeight="1">
      <c r="A23" s="3">
        <v>17</v>
      </c>
      <c r="B23" s="9" t="s">
        <v>71</v>
      </c>
      <c r="C23" s="10" t="s">
        <v>9</v>
      </c>
      <c r="D23" s="8">
        <v>92.6</v>
      </c>
      <c r="E23" s="34">
        <v>17.37</v>
      </c>
      <c r="F23" s="35">
        <f t="shared" si="1"/>
        <v>1608.462</v>
      </c>
      <c r="G23" s="35">
        <f t="shared" si="0"/>
        <v>80.4231</v>
      </c>
    </row>
    <row r="24" spans="1:7" ht="15.75" customHeight="1">
      <c r="A24" s="3">
        <v>18</v>
      </c>
      <c r="B24" s="9" t="s">
        <v>71</v>
      </c>
      <c r="C24" s="10" t="s">
        <v>16</v>
      </c>
      <c r="D24" s="8">
        <v>157.1</v>
      </c>
      <c r="E24" s="34">
        <v>17.37</v>
      </c>
      <c r="F24" s="35">
        <f t="shared" si="1"/>
        <v>2728.827</v>
      </c>
      <c r="G24" s="35">
        <f t="shared" si="0"/>
        <v>136.44135000000003</v>
      </c>
    </row>
    <row r="25" spans="1:7" ht="15.75" customHeight="1">
      <c r="A25" s="3">
        <v>19</v>
      </c>
      <c r="B25" s="9" t="s">
        <v>71</v>
      </c>
      <c r="C25" s="10" t="s">
        <v>12</v>
      </c>
      <c r="D25" s="8">
        <v>184.6</v>
      </c>
      <c r="E25" s="34">
        <v>17.37</v>
      </c>
      <c r="F25" s="35">
        <f t="shared" si="1"/>
        <v>3206.502</v>
      </c>
      <c r="G25" s="35">
        <f t="shared" si="0"/>
        <v>160.32510000000002</v>
      </c>
    </row>
    <row r="26" spans="1:7" ht="15.75" customHeight="1">
      <c r="A26" s="3">
        <v>20</v>
      </c>
      <c r="B26" s="9" t="s">
        <v>71</v>
      </c>
      <c r="C26" s="10" t="s">
        <v>14</v>
      </c>
      <c r="D26" s="8">
        <v>185.8</v>
      </c>
      <c r="E26" s="34">
        <v>18.09</v>
      </c>
      <c r="F26" s="35">
        <f t="shared" si="1"/>
        <v>3361.1220000000003</v>
      </c>
      <c r="G26" s="35">
        <f t="shared" si="0"/>
        <v>168.05610000000001</v>
      </c>
    </row>
    <row r="27" spans="1:7" ht="15.75" customHeight="1">
      <c r="A27" s="3">
        <v>21</v>
      </c>
      <c r="B27" s="5" t="s">
        <v>71</v>
      </c>
      <c r="C27" s="19">
        <v>11</v>
      </c>
      <c r="D27" s="8">
        <v>145.8</v>
      </c>
      <c r="E27" s="34">
        <v>18.09</v>
      </c>
      <c r="F27" s="35">
        <f t="shared" si="1"/>
        <v>2637.5220000000004</v>
      </c>
      <c r="G27" s="35">
        <f t="shared" si="0"/>
        <v>131.87610000000004</v>
      </c>
    </row>
    <row r="28" spans="1:7" ht="15.75" customHeight="1">
      <c r="A28" s="3">
        <v>22</v>
      </c>
      <c r="B28" s="5" t="s">
        <v>71</v>
      </c>
      <c r="C28" s="12" t="s">
        <v>18</v>
      </c>
      <c r="D28" s="8">
        <v>135.9</v>
      </c>
      <c r="E28" s="34">
        <v>17.37</v>
      </c>
      <c r="F28" s="35">
        <f t="shared" si="1"/>
        <v>2360.583</v>
      </c>
      <c r="G28" s="35">
        <f t="shared" si="0"/>
        <v>118.02915000000002</v>
      </c>
    </row>
    <row r="29" spans="1:7" ht="15.75" customHeight="1">
      <c r="A29" s="3">
        <v>23</v>
      </c>
      <c r="B29" s="5" t="s">
        <v>71</v>
      </c>
      <c r="C29" s="12" t="s">
        <v>11</v>
      </c>
      <c r="D29" s="8">
        <v>20</v>
      </c>
      <c r="E29" s="34">
        <v>17.37</v>
      </c>
      <c r="F29" s="35">
        <f t="shared" si="1"/>
        <v>347.40000000000003</v>
      </c>
      <c r="G29" s="35">
        <f t="shared" si="0"/>
        <v>17.37</v>
      </c>
    </row>
    <row r="30" spans="1:7" ht="15.75" customHeight="1">
      <c r="A30" s="3">
        <v>24</v>
      </c>
      <c r="B30" s="5" t="s">
        <v>71</v>
      </c>
      <c r="C30" s="12" t="s">
        <v>103</v>
      </c>
      <c r="D30" s="8">
        <v>29</v>
      </c>
      <c r="E30" s="34">
        <v>17.37</v>
      </c>
      <c r="F30" s="35">
        <f t="shared" si="1"/>
        <v>503.73</v>
      </c>
      <c r="G30" s="35">
        <f t="shared" si="0"/>
        <v>25.186500000000002</v>
      </c>
    </row>
    <row r="31" spans="1:7" ht="15.75" customHeight="1" thickBot="1">
      <c r="A31" s="3">
        <v>25</v>
      </c>
      <c r="B31" s="5" t="s">
        <v>71</v>
      </c>
      <c r="C31" s="12" t="s">
        <v>93</v>
      </c>
      <c r="D31" s="8">
        <v>56.4</v>
      </c>
      <c r="E31" s="34">
        <v>17.37</v>
      </c>
      <c r="F31" s="35">
        <f t="shared" si="1"/>
        <v>979.668</v>
      </c>
      <c r="G31" s="35">
        <f t="shared" si="0"/>
        <v>48.9834</v>
      </c>
    </row>
    <row r="32" spans="1:7" ht="16.5" customHeight="1" thickBot="1">
      <c r="A32" s="66" t="s">
        <v>31</v>
      </c>
      <c r="B32" s="67"/>
      <c r="C32" s="69"/>
      <c r="D32" s="44">
        <f>SUM(D7:D31)</f>
        <v>7861.100000000001</v>
      </c>
      <c r="E32" s="45"/>
      <c r="F32" s="37">
        <f>SUM(F7:F31)</f>
        <v>139685.85100000002</v>
      </c>
      <c r="G32" s="37">
        <f>SUM(G7:G31)</f>
        <v>6984.292549999999</v>
      </c>
    </row>
    <row r="34" spans="2:4" ht="15.75">
      <c r="B34" s="68"/>
      <c r="C34" s="68"/>
      <c r="D34" s="68"/>
    </row>
    <row r="72" spans="2:4" ht="15.75">
      <c r="B72" s="14"/>
      <c r="C72" s="22"/>
      <c r="D72" s="29"/>
    </row>
    <row r="73" spans="2:4" ht="15.75">
      <c r="B73" s="14"/>
      <c r="C73" s="22"/>
      <c r="D73" s="29"/>
    </row>
    <row r="74" spans="2:4" ht="15.75">
      <c r="B74" s="14"/>
      <c r="C74" s="22"/>
      <c r="D74" s="29"/>
    </row>
    <row r="75" spans="2:4" ht="15.75">
      <c r="B75" s="14"/>
      <c r="C75" s="22"/>
      <c r="D75" s="29"/>
    </row>
    <row r="76" spans="2:4" ht="15.75">
      <c r="B76" s="14"/>
      <c r="C76" s="22"/>
      <c r="D76" s="29"/>
    </row>
    <row r="77" spans="2:4" ht="15.75">
      <c r="B77" s="14"/>
      <c r="C77" s="22"/>
      <c r="D77" s="29"/>
    </row>
    <row r="78" spans="2:4" ht="15.75">
      <c r="B78" s="14"/>
      <c r="C78" s="22"/>
      <c r="D78" s="29"/>
    </row>
    <row r="79" spans="2:4" ht="15.75">
      <c r="B79" s="14"/>
      <c r="C79" s="22"/>
      <c r="D79" s="29"/>
    </row>
    <row r="80" spans="2:4" ht="15.75">
      <c r="B80" s="14"/>
      <c r="C80" s="22"/>
      <c r="D80" s="29"/>
    </row>
    <row r="81" spans="2:4" ht="15.75">
      <c r="B81" s="14"/>
      <c r="C81" s="22"/>
      <c r="D81" s="29"/>
    </row>
    <row r="82" spans="2:4" ht="15.75">
      <c r="B82" s="14"/>
      <c r="C82" s="22"/>
      <c r="D82" s="29"/>
    </row>
    <row r="83" spans="2:4" ht="15.75">
      <c r="B83" s="14"/>
      <c r="C83" s="22"/>
      <c r="D83" s="29"/>
    </row>
    <row r="84" spans="2:4" ht="15.75">
      <c r="B84" s="14"/>
      <c r="C84" s="22"/>
      <c r="D84" s="29"/>
    </row>
    <row r="85" spans="2:4" ht="15.75">
      <c r="B85" s="14"/>
      <c r="C85" s="22"/>
      <c r="D85" s="29"/>
    </row>
    <row r="86" spans="2:4" ht="15.75">
      <c r="B86" s="14"/>
      <c r="C86" s="22"/>
      <c r="D86" s="29"/>
    </row>
    <row r="87" spans="2:4" ht="15.75">
      <c r="B87" s="14"/>
      <c r="C87" s="22"/>
      <c r="D87" s="29"/>
    </row>
    <row r="88" spans="2:4" ht="15.75">
      <c r="B88" s="14"/>
      <c r="C88" s="22"/>
      <c r="D88" s="29"/>
    </row>
    <row r="89" spans="2:4" ht="15.75">
      <c r="B89" s="14"/>
      <c r="C89" s="22"/>
      <c r="D89" s="29"/>
    </row>
    <row r="90" spans="2:4" ht="15.75">
      <c r="B90" s="14"/>
      <c r="C90" s="22"/>
      <c r="D90" s="29"/>
    </row>
    <row r="91" spans="2:4" ht="15.75">
      <c r="B91" s="14"/>
      <c r="C91" s="22"/>
      <c r="D91" s="29"/>
    </row>
    <row r="92" spans="2:4" ht="15.75">
      <c r="B92" s="14"/>
      <c r="C92" s="22"/>
      <c r="D92" s="29"/>
    </row>
    <row r="93" spans="2:4" ht="15.75">
      <c r="B93" s="14"/>
      <c r="C93" s="22"/>
      <c r="D93" s="29"/>
    </row>
    <row r="94" spans="2:4" ht="15.75">
      <c r="B94" s="14"/>
      <c r="C94" s="22"/>
      <c r="D94" s="29"/>
    </row>
    <row r="95" spans="2:4" ht="15.75">
      <c r="B95" s="14"/>
      <c r="C95" s="22"/>
      <c r="D95" s="29"/>
    </row>
    <row r="96" spans="2:4" ht="15.75">
      <c r="B96" s="14"/>
      <c r="C96" s="22"/>
      <c r="D96" s="29"/>
    </row>
    <row r="97" spans="2:4" ht="15.75">
      <c r="B97" s="14"/>
      <c r="C97" s="22"/>
      <c r="D97" s="29"/>
    </row>
    <row r="98" spans="2:4" ht="15.75">
      <c r="B98" s="14"/>
      <c r="C98" s="22"/>
      <c r="D98" s="29"/>
    </row>
    <row r="99" spans="2:4" ht="15.75">
      <c r="B99" s="14"/>
      <c r="C99" s="22"/>
      <c r="D99" s="29"/>
    </row>
    <row r="100" spans="2:4" ht="15.75">
      <c r="B100" s="14"/>
      <c r="C100" s="22"/>
      <c r="D100" s="29"/>
    </row>
    <row r="101" spans="2:4" ht="15.75">
      <c r="B101" s="14"/>
      <c r="C101" s="22"/>
      <c r="D101" s="29"/>
    </row>
    <row r="102" spans="2:4" ht="15.75">
      <c r="B102" s="14"/>
      <c r="C102" s="22"/>
      <c r="D102" s="29"/>
    </row>
    <row r="103" spans="2:4" ht="15.75">
      <c r="B103" s="14"/>
      <c r="C103" s="22"/>
      <c r="D103" s="29"/>
    </row>
    <row r="104" spans="2:4" ht="15.75">
      <c r="B104" s="14"/>
      <c r="C104" s="22"/>
      <c r="D104" s="29"/>
    </row>
    <row r="105" spans="2:4" ht="15.75">
      <c r="B105" s="14"/>
      <c r="C105" s="22"/>
      <c r="D105" s="29"/>
    </row>
    <row r="106" spans="2:4" ht="15.75">
      <c r="B106" s="14"/>
      <c r="C106" s="22"/>
      <c r="D106" s="29"/>
    </row>
    <row r="107" spans="2:4" ht="15.75">
      <c r="B107" s="14"/>
      <c r="C107" s="22"/>
      <c r="D107" s="29"/>
    </row>
    <row r="108" spans="2:4" ht="15.75">
      <c r="B108" s="14"/>
      <c r="C108" s="22"/>
      <c r="D108" s="29"/>
    </row>
    <row r="109" spans="2:4" ht="15.75">
      <c r="B109" s="14"/>
      <c r="C109" s="22"/>
      <c r="D109" s="29"/>
    </row>
    <row r="110" spans="2:4" ht="15.75">
      <c r="B110" s="14"/>
      <c r="C110" s="22"/>
      <c r="D110" s="29"/>
    </row>
    <row r="111" spans="2:4" ht="15.75">
      <c r="B111" s="14"/>
      <c r="C111" s="22"/>
      <c r="D111" s="29"/>
    </row>
    <row r="112" spans="2:4" ht="15.75">
      <c r="B112" s="14"/>
      <c r="C112" s="22"/>
      <c r="D112" s="29"/>
    </row>
    <row r="113" spans="2:4" ht="15.75">
      <c r="B113" s="14"/>
      <c r="C113" s="22"/>
      <c r="D113" s="29"/>
    </row>
    <row r="114" spans="2:4" ht="15.75">
      <c r="B114" s="14"/>
      <c r="C114" s="22"/>
      <c r="D114" s="29"/>
    </row>
    <row r="115" spans="2:4" ht="15.75">
      <c r="B115" s="14"/>
      <c r="C115" s="22"/>
      <c r="D115" s="29"/>
    </row>
    <row r="122" spans="2:4" ht="15.75">
      <c r="B122" s="15"/>
      <c r="C122" s="22"/>
      <c r="D122" s="29"/>
    </row>
    <row r="381" spans="1:4" s="16" customFormat="1" ht="15.75">
      <c r="A381" s="14"/>
      <c r="B381" s="1"/>
      <c r="C381" s="23"/>
      <c r="D381" s="28"/>
    </row>
    <row r="403" ht="15.75" hidden="1"/>
    <row r="436" spans="1:4" s="16" customFormat="1" ht="15.75">
      <c r="A436" s="14"/>
      <c r="B436" s="1"/>
      <c r="C436" s="23"/>
      <c r="D436" s="28"/>
    </row>
  </sheetData>
  <sheetProtection/>
  <mergeCells count="10">
    <mergeCell ref="A32:C32"/>
    <mergeCell ref="B34:D34"/>
    <mergeCell ref="A4:A6"/>
    <mergeCell ref="B2:H2"/>
    <mergeCell ref="E4:E6"/>
    <mergeCell ref="F4:F6"/>
    <mergeCell ref="G4:G6"/>
    <mergeCell ref="B4:B6"/>
    <mergeCell ref="C4:C6"/>
    <mergeCell ref="D4:D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28"/>
  <sheetViews>
    <sheetView zoomScalePageLayoutView="0" workbookViewId="0" topLeftCell="A1">
      <selection activeCell="B2" sqref="B2:H2"/>
    </sheetView>
  </sheetViews>
  <sheetFormatPr defaultColWidth="9.140625" defaultRowHeight="12.75"/>
  <cols>
    <col min="1" max="1" width="9.140625" style="1" customWidth="1"/>
    <col min="2" max="2" width="34.28125" style="1" customWidth="1"/>
    <col min="3" max="3" width="9.7109375" style="23" customWidth="1"/>
    <col min="4" max="4" width="16.57421875" style="28" customWidth="1"/>
    <col min="5" max="5" width="15.57421875" style="0" customWidth="1"/>
    <col min="6" max="6" width="13.421875" style="0" customWidth="1"/>
    <col min="7" max="7" width="14.140625" style="0" customWidth="1"/>
  </cols>
  <sheetData>
    <row r="1" ht="15.75">
      <c r="C1" s="2"/>
    </row>
    <row r="2" spans="2:8" ht="15.75">
      <c r="B2" s="61" t="s">
        <v>104</v>
      </c>
      <c r="C2" s="62"/>
      <c r="D2" s="62"/>
      <c r="E2" s="62"/>
      <c r="F2" s="62"/>
      <c r="G2" s="62"/>
      <c r="H2" s="62"/>
    </row>
    <row r="4" spans="1:7" ht="12.75" customHeight="1">
      <c r="A4" s="55" t="s">
        <v>0</v>
      </c>
      <c r="B4" s="57" t="s">
        <v>1</v>
      </c>
      <c r="C4" s="59" t="s">
        <v>2</v>
      </c>
      <c r="D4" s="59" t="s">
        <v>3</v>
      </c>
      <c r="E4" s="64" t="s">
        <v>33</v>
      </c>
      <c r="F4" s="64" t="s">
        <v>34</v>
      </c>
      <c r="G4" s="64" t="s">
        <v>35</v>
      </c>
    </row>
    <row r="5" spans="1:7" ht="12.75" customHeight="1">
      <c r="A5" s="55"/>
      <c r="B5" s="58"/>
      <c r="C5" s="60"/>
      <c r="D5" s="60"/>
      <c r="E5" s="64"/>
      <c r="F5" s="64"/>
      <c r="G5" s="64"/>
    </row>
    <row r="6" spans="1:7" ht="12.75" customHeight="1">
      <c r="A6" s="56"/>
      <c r="B6" s="58"/>
      <c r="C6" s="60"/>
      <c r="D6" s="60"/>
      <c r="E6" s="64"/>
      <c r="F6" s="64"/>
      <c r="G6" s="64"/>
    </row>
    <row r="7" spans="1:7" ht="15.75" customHeight="1">
      <c r="A7" s="3">
        <v>1</v>
      </c>
      <c r="B7" s="4" t="s">
        <v>94</v>
      </c>
      <c r="C7" s="12" t="s">
        <v>7</v>
      </c>
      <c r="D7" s="8">
        <v>80</v>
      </c>
      <c r="E7" s="34">
        <v>17.06</v>
      </c>
      <c r="F7" s="35">
        <f aca="true" t="shared" si="0" ref="F7:F24">D7*E7</f>
        <v>1364.8</v>
      </c>
      <c r="G7" s="35">
        <f>F7*5/100</f>
        <v>68.24</v>
      </c>
    </row>
    <row r="8" spans="1:7" ht="15.75" customHeight="1">
      <c r="A8" s="3">
        <v>2</v>
      </c>
      <c r="B8" s="4" t="s">
        <v>95</v>
      </c>
      <c r="C8" s="12" t="s">
        <v>16</v>
      </c>
      <c r="D8" s="8">
        <v>47.4</v>
      </c>
      <c r="E8" s="34">
        <v>17.06</v>
      </c>
      <c r="F8" s="35">
        <f t="shared" si="0"/>
        <v>808.6439999999999</v>
      </c>
      <c r="G8" s="35">
        <f aca="true" t="shared" si="1" ref="G8:G24">F8*5/100</f>
        <v>40.432199999999995</v>
      </c>
    </row>
    <row r="9" spans="1:7" ht="15.75" customHeight="1">
      <c r="A9" s="3">
        <v>3</v>
      </c>
      <c r="B9" s="24" t="s">
        <v>95</v>
      </c>
      <c r="C9" s="25" t="s">
        <v>11</v>
      </c>
      <c r="D9" s="27">
        <v>78.4</v>
      </c>
      <c r="E9" s="34">
        <v>17.06</v>
      </c>
      <c r="F9" s="35">
        <f t="shared" si="0"/>
        <v>1337.504</v>
      </c>
      <c r="G9" s="35">
        <f t="shared" si="1"/>
        <v>66.87519999999999</v>
      </c>
    </row>
    <row r="10" spans="1:7" ht="15.75" customHeight="1">
      <c r="A10" s="3">
        <v>4</v>
      </c>
      <c r="B10" s="4" t="s">
        <v>96</v>
      </c>
      <c r="C10" s="10" t="s">
        <v>6</v>
      </c>
      <c r="D10" s="8">
        <v>38.2</v>
      </c>
      <c r="E10" s="34">
        <v>17.06</v>
      </c>
      <c r="F10" s="35">
        <f t="shared" si="0"/>
        <v>651.692</v>
      </c>
      <c r="G10" s="35">
        <f t="shared" si="1"/>
        <v>32.5846</v>
      </c>
    </row>
    <row r="11" spans="1:7" ht="15.75" customHeight="1">
      <c r="A11" s="3">
        <v>5</v>
      </c>
      <c r="B11" s="4" t="s">
        <v>96</v>
      </c>
      <c r="C11" s="10" t="s">
        <v>19</v>
      </c>
      <c r="D11" s="8">
        <v>48.6</v>
      </c>
      <c r="E11" s="34">
        <v>17.06</v>
      </c>
      <c r="F11" s="35">
        <f t="shared" si="0"/>
        <v>829.116</v>
      </c>
      <c r="G11" s="35">
        <f t="shared" si="1"/>
        <v>41.455799999999996</v>
      </c>
    </row>
    <row r="12" spans="1:7" ht="15.75" customHeight="1">
      <c r="A12" s="3">
        <v>6</v>
      </c>
      <c r="B12" s="4" t="s">
        <v>96</v>
      </c>
      <c r="C12" s="10" t="s">
        <v>26</v>
      </c>
      <c r="D12" s="6">
        <v>39.5</v>
      </c>
      <c r="E12" s="34">
        <v>17.06</v>
      </c>
      <c r="F12" s="35">
        <f t="shared" si="0"/>
        <v>673.87</v>
      </c>
      <c r="G12" s="35">
        <f t="shared" si="1"/>
        <v>33.6935</v>
      </c>
    </row>
    <row r="13" spans="1:7" ht="15.75" customHeight="1">
      <c r="A13" s="3">
        <v>7</v>
      </c>
      <c r="B13" s="4" t="s">
        <v>95</v>
      </c>
      <c r="C13" s="10" t="s">
        <v>20</v>
      </c>
      <c r="D13" s="6">
        <v>80</v>
      </c>
      <c r="E13" s="34">
        <v>17.06</v>
      </c>
      <c r="F13" s="35">
        <f t="shared" si="0"/>
        <v>1364.8</v>
      </c>
      <c r="G13" s="35">
        <f t="shared" si="1"/>
        <v>68.24</v>
      </c>
    </row>
    <row r="14" spans="1:7" ht="15.75" customHeight="1">
      <c r="A14" s="3">
        <v>8</v>
      </c>
      <c r="B14" s="4" t="s">
        <v>96</v>
      </c>
      <c r="C14" s="10" t="s">
        <v>21</v>
      </c>
      <c r="D14" s="8">
        <v>100</v>
      </c>
      <c r="E14" s="34">
        <v>17.06</v>
      </c>
      <c r="F14" s="35">
        <f t="shared" si="0"/>
        <v>1705.9999999999998</v>
      </c>
      <c r="G14" s="35">
        <f t="shared" si="1"/>
        <v>85.29999999999998</v>
      </c>
    </row>
    <row r="15" spans="1:7" ht="15.75" customHeight="1">
      <c r="A15" s="3">
        <v>9</v>
      </c>
      <c r="B15" s="4" t="s">
        <v>96</v>
      </c>
      <c r="C15" s="10" t="s">
        <v>22</v>
      </c>
      <c r="D15" s="6">
        <v>38.9</v>
      </c>
      <c r="E15" s="34">
        <v>17.06</v>
      </c>
      <c r="F15" s="35">
        <f t="shared" si="0"/>
        <v>663.6339999999999</v>
      </c>
      <c r="G15" s="35">
        <f t="shared" si="1"/>
        <v>33.1817</v>
      </c>
    </row>
    <row r="16" spans="1:7" ht="15.75" customHeight="1">
      <c r="A16" s="3">
        <v>10</v>
      </c>
      <c r="B16" s="4" t="s">
        <v>96</v>
      </c>
      <c r="C16" s="10" t="s">
        <v>8</v>
      </c>
      <c r="D16" s="8">
        <v>39.2</v>
      </c>
      <c r="E16" s="34">
        <v>17.06</v>
      </c>
      <c r="F16" s="35">
        <f t="shared" si="0"/>
        <v>668.752</v>
      </c>
      <c r="G16" s="35">
        <f t="shared" si="1"/>
        <v>33.437599999999996</v>
      </c>
    </row>
    <row r="17" spans="1:7" ht="15.75" customHeight="1">
      <c r="A17" s="3">
        <v>11</v>
      </c>
      <c r="B17" s="4" t="s">
        <v>96</v>
      </c>
      <c r="C17" s="10" t="s">
        <v>9</v>
      </c>
      <c r="D17" s="8">
        <v>78.9</v>
      </c>
      <c r="E17" s="34">
        <v>17.06</v>
      </c>
      <c r="F17" s="35">
        <f t="shared" si="0"/>
        <v>1346.034</v>
      </c>
      <c r="G17" s="35">
        <f t="shared" si="1"/>
        <v>67.3017</v>
      </c>
    </row>
    <row r="18" spans="1:7" ht="15.75" customHeight="1">
      <c r="A18" s="3">
        <v>12</v>
      </c>
      <c r="B18" s="4" t="s">
        <v>96</v>
      </c>
      <c r="C18" s="10" t="s">
        <v>12</v>
      </c>
      <c r="D18" s="8">
        <v>39.8</v>
      </c>
      <c r="E18" s="34">
        <v>17.06</v>
      </c>
      <c r="F18" s="35">
        <f t="shared" si="0"/>
        <v>678.9879999999999</v>
      </c>
      <c r="G18" s="35">
        <f t="shared" si="1"/>
        <v>33.9494</v>
      </c>
    </row>
    <row r="19" spans="1:7" ht="15.75" customHeight="1">
      <c r="A19" s="3">
        <v>13</v>
      </c>
      <c r="B19" s="4" t="s">
        <v>97</v>
      </c>
      <c r="C19" s="10" t="s">
        <v>13</v>
      </c>
      <c r="D19" s="27">
        <v>78.7</v>
      </c>
      <c r="E19" s="34">
        <v>17.06</v>
      </c>
      <c r="F19" s="35">
        <f t="shared" si="0"/>
        <v>1342.6219999999998</v>
      </c>
      <c r="G19" s="35">
        <f t="shared" si="1"/>
        <v>67.13109999999999</v>
      </c>
    </row>
    <row r="20" spans="1:7" ht="15.75" customHeight="1">
      <c r="A20" s="3">
        <v>14</v>
      </c>
      <c r="B20" s="4" t="s">
        <v>97</v>
      </c>
      <c r="C20" s="10" t="s">
        <v>14</v>
      </c>
      <c r="D20" s="27">
        <v>36</v>
      </c>
      <c r="E20" s="34">
        <v>17.06</v>
      </c>
      <c r="F20" s="35">
        <f t="shared" si="0"/>
        <v>614.16</v>
      </c>
      <c r="G20" s="35">
        <f t="shared" si="1"/>
        <v>30.708</v>
      </c>
    </row>
    <row r="21" spans="1:7" ht="15.75" customHeight="1">
      <c r="A21" s="3">
        <v>15</v>
      </c>
      <c r="B21" s="4" t="s">
        <v>97</v>
      </c>
      <c r="C21" s="10" t="s">
        <v>17</v>
      </c>
      <c r="D21" s="27">
        <v>78</v>
      </c>
      <c r="E21" s="34">
        <v>17.06</v>
      </c>
      <c r="F21" s="35">
        <f t="shared" si="0"/>
        <v>1330.6799999999998</v>
      </c>
      <c r="G21" s="35">
        <f t="shared" si="1"/>
        <v>66.53399999999999</v>
      </c>
    </row>
    <row r="22" spans="1:7" ht="15.75" customHeight="1">
      <c r="A22" s="3">
        <v>16</v>
      </c>
      <c r="B22" s="4" t="s">
        <v>97</v>
      </c>
      <c r="C22" s="10" t="s">
        <v>18</v>
      </c>
      <c r="D22" s="27">
        <v>69.2</v>
      </c>
      <c r="E22" s="34">
        <v>17.06</v>
      </c>
      <c r="F22" s="35">
        <f t="shared" si="0"/>
        <v>1180.552</v>
      </c>
      <c r="G22" s="35">
        <f t="shared" si="1"/>
        <v>59.02759999999999</v>
      </c>
    </row>
    <row r="23" spans="1:7" ht="15.75" customHeight="1">
      <c r="A23" s="3">
        <v>17</v>
      </c>
      <c r="B23" s="4" t="s">
        <v>98</v>
      </c>
      <c r="C23" s="10" t="s">
        <v>6</v>
      </c>
      <c r="D23" s="27">
        <v>33</v>
      </c>
      <c r="E23" s="34">
        <v>17.06</v>
      </c>
      <c r="F23" s="35">
        <f t="shared" si="0"/>
        <v>562.9799999999999</v>
      </c>
      <c r="G23" s="35">
        <f t="shared" si="1"/>
        <v>28.148999999999997</v>
      </c>
    </row>
    <row r="24" spans="1:7" ht="15.75" customHeight="1" thickBot="1">
      <c r="A24" s="3">
        <v>18</v>
      </c>
      <c r="B24" s="4" t="s">
        <v>99</v>
      </c>
      <c r="C24" s="10" t="s">
        <v>23</v>
      </c>
      <c r="D24" s="27">
        <v>33</v>
      </c>
      <c r="E24" s="34">
        <v>17.06</v>
      </c>
      <c r="F24" s="35">
        <f t="shared" si="0"/>
        <v>562.9799999999999</v>
      </c>
      <c r="G24" s="35">
        <f t="shared" si="1"/>
        <v>28.148999999999997</v>
      </c>
    </row>
    <row r="25" spans="1:7" ht="16.5" customHeight="1" thickBot="1">
      <c r="A25" s="66" t="s">
        <v>31</v>
      </c>
      <c r="B25" s="67"/>
      <c r="C25" s="67"/>
      <c r="D25" s="40">
        <f>SUM(D7:D24)</f>
        <v>1036.8000000000002</v>
      </c>
      <c r="E25" s="36"/>
      <c r="F25" s="37">
        <f>SUM(F7:F24)</f>
        <v>17687.807999999997</v>
      </c>
      <c r="G25" s="37">
        <f>SUM(G7:G24)</f>
        <v>884.3903999999998</v>
      </c>
    </row>
    <row r="64" spans="2:4" ht="15.75">
      <c r="B64" s="14"/>
      <c r="C64" s="22"/>
      <c r="D64" s="29"/>
    </row>
    <row r="65" spans="2:4" ht="15.75">
      <c r="B65" s="14"/>
      <c r="C65" s="22"/>
      <c r="D65" s="29"/>
    </row>
    <row r="66" spans="2:4" ht="15.75">
      <c r="B66" s="14"/>
      <c r="C66" s="22"/>
      <c r="D66" s="29"/>
    </row>
    <row r="67" spans="2:4" ht="15.75">
      <c r="B67" s="14"/>
      <c r="C67" s="22"/>
      <c r="D67" s="29"/>
    </row>
    <row r="68" spans="2:4" ht="15.75">
      <c r="B68" s="14"/>
      <c r="C68" s="22"/>
      <c r="D68" s="29"/>
    </row>
    <row r="69" spans="2:4" ht="15.75">
      <c r="B69" s="14"/>
      <c r="C69" s="22"/>
      <c r="D69" s="29"/>
    </row>
    <row r="70" spans="2:4" ht="15.75">
      <c r="B70" s="14"/>
      <c r="C70" s="22"/>
      <c r="D70" s="29"/>
    </row>
    <row r="71" spans="2:4" ht="15.75">
      <c r="B71" s="14"/>
      <c r="C71" s="22"/>
      <c r="D71" s="29"/>
    </row>
    <row r="72" spans="2:4" ht="15.75">
      <c r="B72" s="14"/>
      <c r="C72" s="22"/>
      <c r="D72" s="29"/>
    </row>
    <row r="73" spans="2:4" ht="15.75">
      <c r="B73" s="14"/>
      <c r="C73" s="22"/>
      <c r="D73" s="29"/>
    </row>
    <row r="74" spans="2:4" ht="15.75">
      <c r="B74" s="14"/>
      <c r="C74" s="22"/>
      <c r="D74" s="29"/>
    </row>
    <row r="75" spans="2:4" ht="15.75">
      <c r="B75" s="14"/>
      <c r="C75" s="22"/>
      <c r="D75" s="29"/>
    </row>
    <row r="76" spans="2:4" ht="15.75">
      <c r="B76" s="14"/>
      <c r="C76" s="22"/>
      <c r="D76" s="29"/>
    </row>
    <row r="77" spans="2:4" ht="15.75">
      <c r="B77" s="14"/>
      <c r="C77" s="22"/>
      <c r="D77" s="29"/>
    </row>
    <row r="78" spans="2:4" ht="15.75">
      <c r="B78" s="14"/>
      <c r="C78" s="22"/>
      <c r="D78" s="29"/>
    </row>
    <row r="79" spans="2:4" ht="15.75">
      <c r="B79" s="14"/>
      <c r="C79" s="22"/>
      <c r="D79" s="29"/>
    </row>
    <row r="80" spans="2:4" ht="15.75">
      <c r="B80" s="14"/>
      <c r="C80" s="22"/>
      <c r="D80" s="29"/>
    </row>
    <row r="81" spans="2:4" ht="15.75">
      <c r="B81" s="14"/>
      <c r="C81" s="22"/>
      <c r="D81" s="29"/>
    </row>
    <row r="82" spans="2:4" ht="15.75">
      <c r="B82" s="14"/>
      <c r="C82" s="22"/>
      <c r="D82" s="29"/>
    </row>
    <row r="83" spans="2:4" ht="15.75">
      <c r="B83" s="14"/>
      <c r="C83" s="22"/>
      <c r="D83" s="29"/>
    </row>
    <row r="84" spans="2:4" ht="15.75">
      <c r="B84" s="14"/>
      <c r="C84" s="22"/>
      <c r="D84" s="29"/>
    </row>
    <row r="85" spans="2:4" ht="15.75">
      <c r="B85" s="14"/>
      <c r="C85" s="22"/>
      <c r="D85" s="29"/>
    </row>
    <row r="86" spans="2:4" ht="15.75">
      <c r="B86" s="14"/>
      <c r="C86" s="22"/>
      <c r="D86" s="29"/>
    </row>
    <row r="87" spans="2:4" ht="15.75">
      <c r="B87" s="14"/>
      <c r="C87" s="22"/>
      <c r="D87" s="29"/>
    </row>
    <row r="88" spans="2:4" ht="15.75">
      <c r="B88" s="14"/>
      <c r="C88" s="22"/>
      <c r="D88" s="29"/>
    </row>
    <row r="89" spans="2:4" ht="15.75">
      <c r="B89" s="14"/>
      <c r="C89" s="22"/>
      <c r="D89" s="29"/>
    </row>
    <row r="90" spans="2:4" ht="15.75">
      <c r="B90" s="14"/>
      <c r="C90" s="22"/>
      <c r="D90" s="29"/>
    </row>
    <row r="91" spans="2:4" ht="15.75">
      <c r="B91" s="14"/>
      <c r="C91" s="22"/>
      <c r="D91" s="29"/>
    </row>
    <row r="92" spans="2:4" ht="15.75">
      <c r="B92" s="14"/>
      <c r="C92" s="22"/>
      <c r="D92" s="29"/>
    </row>
    <row r="93" spans="2:4" ht="15.75">
      <c r="B93" s="14"/>
      <c r="C93" s="22"/>
      <c r="D93" s="29"/>
    </row>
    <row r="94" spans="2:4" ht="15.75">
      <c r="B94" s="14"/>
      <c r="C94" s="22"/>
      <c r="D94" s="29"/>
    </row>
    <row r="95" spans="2:4" ht="15.75">
      <c r="B95" s="14"/>
      <c r="C95" s="22"/>
      <c r="D95" s="29"/>
    </row>
    <row r="96" spans="2:4" ht="15.75">
      <c r="B96" s="14"/>
      <c r="C96" s="22"/>
      <c r="D96" s="29"/>
    </row>
    <row r="97" spans="2:4" ht="15.75">
      <c r="B97" s="14"/>
      <c r="C97" s="22"/>
      <c r="D97" s="29"/>
    </row>
    <row r="98" spans="2:4" ht="15.75">
      <c r="B98" s="14"/>
      <c r="C98" s="22"/>
      <c r="D98" s="29"/>
    </row>
    <row r="99" spans="2:4" ht="15.75">
      <c r="B99" s="14"/>
      <c r="C99" s="22"/>
      <c r="D99" s="29"/>
    </row>
    <row r="100" spans="2:4" ht="15.75">
      <c r="B100" s="14"/>
      <c r="C100" s="22"/>
      <c r="D100" s="29"/>
    </row>
    <row r="101" spans="2:4" ht="15.75">
      <c r="B101" s="14"/>
      <c r="C101" s="22"/>
      <c r="D101" s="29"/>
    </row>
    <row r="102" spans="2:4" ht="15.75">
      <c r="B102" s="14"/>
      <c r="C102" s="22"/>
      <c r="D102" s="29"/>
    </row>
    <row r="103" spans="2:4" ht="15.75">
      <c r="B103" s="14"/>
      <c r="C103" s="22"/>
      <c r="D103" s="29"/>
    </row>
    <row r="104" spans="2:4" ht="15.75">
      <c r="B104" s="14"/>
      <c r="C104" s="22"/>
      <c r="D104" s="29"/>
    </row>
    <row r="105" spans="2:4" ht="15.75">
      <c r="B105" s="14"/>
      <c r="C105" s="22"/>
      <c r="D105" s="29"/>
    </row>
    <row r="106" spans="2:4" ht="15.75">
      <c r="B106" s="14"/>
      <c r="C106" s="22"/>
      <c r="D106" s="29"/>
    </row>
    <row r="107" spans="2:4" ht="15.75">
      <c r="B107" s="14"/>
      <c r="C107" s="22"/>
      <c r="D107" s="29"/>
    </row>
    <row r="114" spans="2:4" ht="15.75">
      <c r="B114" s="15"/>
      <c r="C114" s="22"/>
      <c r="D114" s="29"/>
    </row>
    <row r="373" spans="1:4" s="16" customFormat="1" ht="15.75">
      <c r="A373" s="14"/>
      <c r="B373" s="1"/>
      <c r="C373" s="23"/>
      <c r="D373" s="28"/>
    </row>
    <row r="395" ht="15.75" hidden="1"/>
    <row r="428" spans="1:4" s="16" customFormat="1" ht="15.75">
      <c r="A428" s="14"/>
      <c r="B428" s="1"/>
      <c r="C428" s="23"/>
      <c r="D428" s="28"/>
    </row>
  </sheetData>
  <sheetProtection/>
  <mergeCells count="9">
    <mergeCell ref="A25:C25"/>
    <mergeCell ref="B2:H2"/>
    <mergeCell ref="E4:E6"/>
    <mergeCell ref="F4:F6"/>
    <mergeCell ref="G4:G6"/>
    <mergeCell ref="A4:A6"/>
    <mergeCell ref="B4:B6"/>
    <mergeCell ref="C4:C6"/>
    <mergeCell ref="D4:D6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Дмитрий Н. Неустроев</cp:lastModifiedBy>
  <cp:lastPrinted>2014-09-08T00:19:54Z</cp:lastPrinted>
  <dcterms:created xsi:type="dcterms:W3CDTF">1996-10-08T23:32:33Z</dcterms:created>
  <dcterms:modified xsi:type="dcterms:W3CDTF">2018-05-08T01:51:02Z</dcterms:modified>
  <cp:category/>
  <cp:version/>
  <cp:contentType/>
  <cp:contentStatus/>
</cp:coreProperties>
</file>